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<sst xmlns="http://schemas.openxmlformats.org/spreadsheetml/2006/main" count="103" uniqueCount="98">
  <si>
    <t>Поправителен изпит по ДС, 05.09.2012 г</t>
  </si>
  <si>
    <t>Ф№</t>
  </si>
  <si>
    <t>Име</t>
  </si>
  <si>
    <t>точки</t>
  </si>
  <si>
    <t>от макс</t>
  </si>
  <si>
    <t>оценка</t>
  </si>
  <si>
    <t>проценти</t>
  </si>
  <si>
    <t>Превръщане на проценти в оценка</t>
  </si>
  <si>
    <t>прагови ст-сти на %тите</t>
  </si>
  <si>
    <t>Мирослав Карамолински</t>
  </si>
  <si>
    <t>Анита Георгиева</t>
  </si>
  <si>
    <t>Никола Величков</t>
  </si>
  <si>
    <t>Ния Ковачева</t>
  </si>
  <si>
    <t>Иван Проданов</t>
  </si>
  <si>
    <t>Йоана Тодорова</t>
  </si>
  <si>
    <t>Лилия Симеонова</t>
  </si>
  <si>
    <t>Георги Жухов</t>
  </si>
  <si>
    <t>Петър Цоков</t>
  </si>
  <si>
    <t>Веселин Русинов</t>
  </si>
  <si>
    <t>Христо Хърсев</t>
  </si>
  <si>
    <t>Гергана Маринчева</t>
  </si>
  <si>
    <t>Гергана Симеонова</t>
  </si>
  <si>
    <t>Атанас Методиев</t>
  </si>
  <si>
    <t>Йордан Пулев</t>
  </si>
  <si>
    <t>Емил Василев</t>
  </si>
  <si>
    <t>Татяна Тенчева</t>
  </si>
  <si>
    <t>Илия Николов</t>
  </si>
  <si>
    <t>Никола Димитров</t>
  </si>
  <si>
    <t>Димитър Новоселски</t>
  </si>
  <si>
    <t>Ширин Зюлкер</t>
  </si>
  <si>
    <t>Йордан Борисов</t>
  </si>
  <si>
    <t>Петър Киров</t>
  </si>
  <si>
    <t>Даниел Ангелов</t>
  </si>
  <si>
    <t>Петър Димов</t>
  </si>
  <si>
    <t>Васил Василев</t>
  </si>
  <si>
    <t>Тихомир Янев</t>
  </si>
  <si>
    <t>Максим Димитров</t>
  </si>
  <si>
    <t>Денис Георгиев</t>
  </si>
  <si>
    <t>Симеон Спасов</t>
  </si>
  <si>
    <t>Дмитрий Арнаут</t>
  </si>
  <si>
    <t>Калоян Дяков</t>
  </si>
  <si>
    <t>Христина Лозанска</t>
  </si>
  <si>
    <t>Кристиян Хайрабедян</t>
  </si>
  <si>
    <t>Георги Иванов</t>
  </si>
  <si>
    <t>Кристиян Ризов</t>
  </si>
  <si>
    <t>Иван Дортулов</t>
  </si>
  <si>
    <t>Велико Димов</t>
  </si>
  <si>
    <t>Петър Карапетров</t>
  </si>
  <si>
    <t>Емил Събков</t>
  </si>
  <si>
    <t>Веселин Димитров</t>
  </si>
  <si>
    <t>Радослав Линев</t>
  </si>
  <si>
    <t>Борислав Дечев</t>
  </si>
  <si>
    <t>Ивайло Трайков</t>
  </si>
  <si>
    <t>Ганета Добрева</t>
  </si>
  <si>
    <t>Иван Латунов</t>
  </si>
  <si>
    <t>Христомир Атанасов</t>
  </si>
  <si>
    <t>Кристиана Ал-Атаси</t>
  </si>
  <si>
    <t>Димитър Епитропов</t>
  </si>
  <si>
    <t>Анелия Василева</t>
  </si>
  <si>
    <t>Симеон Стоянов</t>
  </si>
  <si>
    <t>Благовест Матов</t>
  </si>
  <si>
    <t>Калоян Кацаров</t>
  </si>
  <si>
    <t>Мария Камбурова</t>
  </si>
  <si>
    <t>Радослав Жива?н?ов</t>
  </si>
  <si>
    <t>Иван Тодоров</t>
  </si>
  <si>
    <t>Иван Георгиев</t>
  </si>
  <si>
    <t>Петя Петрова</t>
  </si>
  <si>
    <t>Работата е анулирана заради преписване</t>
  </si>
  <si>
    <t>Ивайло Таушанов</t>
  </si>
  <si>
    <t>Филип Србиновски</t>
  </si>
  <si>
    <t>Георги Якимов</t>
  </si>
  <si>
    <t>Мария Учкунова</t>
  </si>
  <si>
    <t>Иво Гицов</t>
  </si>
  <si>
    <t>Марина Маринова</t>
  </si>
  <si>
    <t>Анна Крумова</t>
  </si>
  <si>
    <t>Ивилин Иванов</t>
  </si>
  <si>
    <t>Георги Гайдаров</t>
  </si>
  <si>
    <t>Стефан Георгиев</t>
  </si>
  <si>
    <t>Родотея Иванова</t>
  </si>
  <si>
    <t>Павел Пенев</t>
  </si>
  <si>
    <t>Петко Хайдушки</t>
  </si>
  <si>
    <t>Даниел Григоров</t>
  </si>
  <si>
    <t>Здравко Георгиев</t>
  </si>
  <si>
    <t>Йордан Петров</t>
  </si>
  <si>
    <t>Петя Симеонова</t>
  </si>
  <si>
    <t>Слав Керемидчиев</t>
  </si>
  <si>
    <t>Константин Димитров</t>
  </si>
  <si>
    <t>Ирина Иванова</t>
  </si>
  <si>
    <t>Борислава Йорданова</t>
  </si>
  <si>
    <t>Георги Петков</t>
  </si>
  <si>
    <t>Александър Иванов</t>
  </si>
  <si>
    <t>Мишел Георгиев</t>
  </si>
  <si>
    <t>Атанас Джилянов</t>
  </si>
  <si>
    <t>Димитър Мутаров</t>
  </si>
  <si>
    <t>При доцент Манев</t>
  </si>
  <si>
    <t>Работата е анулирана заради преписване.  В протоколите на доц. Манев.</t>
  </si>
  <si>
    <t>В учебния отдел ни казаха, че няма протокол за 44745. Ако имаше, би бил за доц. Манев</t>
  </si>
  <si>
    <t>За доц. Манев.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</si>
</sst>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55" applyAlignment="1">
      <alignment/>
      <protection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2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2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2" fontId="0" fillId="35" borderId="10" xfId="0" applyNumberForma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36" fillId="36" borderId="0" xfId="55" applyFont="1" applyFill="1" applyAlignment="1">
      <alignment/>
      <protection/>
    </xf>
    <xf numFmtId="0" fontId="2" fillId="37" borderId="0" xfId="55" applyFill="1" applyAlignment="1">
      <alignment/>
      <protection/>
    </xf>
    <xf numFmtId="0" fontId="0" fillId="33" borderId="11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6" fillId="36" borderId="0" xfId="55" applyFont="1" applyFill="1" applyAlignment="1">
      <alignment horizontal="left"/>
      <protection/>
    </xf>
    <xf numFmtId="0" fontId="36" fillId="36" borderId="0" xfId="55" applyFont="1" applyFill="1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64">
      <selection activeCell="A80" sqref="A80"/>
    </sheetView>
  </sheetViews>
  <sheetFormatPr defaultColWidth="9.140625" defaultRowHeight="15"/>
  <cols>
    <col min="1" max="1" width="8.8515625" style="1" customWidth="1"/>
    <col min="2" max="2" width="32.28125" style="3" customWidth="1"/>
    <col min="3" max="4" width="8.8515625" style="1" customWidth="1"/>
    <col min="5" max="5" width="8.8515625" style="4" customWidth="1"/>
    <col min="6" max="6" width="8.8515625" style="1" customWidth="1"/>
  </cols>
  <sheetData>
    <row r="1" spans="1:5" ht="14.25">
      <c r="A1" s="29" t="s">
        <v>0</v>
      </c>
      <c r="B1" s="29"/>
      <c r="C1" s="29"/>
      <c r="D1" s="29"/>
      <c r="E1" s="29"/>
    </row>
    <row r="2" spans="1:14" ht="14.25">
      <c r="A2" s="1" t="s">
        <v>1</v>
      </c>
      <c r="B2" s="3" t="s">
        <v>2</v>
      </c>
      <c r="C2" s="1" t="s">
        <v>3</v>
      </c>
      <c r="D2" s="1" t="s">
        <v>4</v>
      </c>
      <c r="E2" s="4" t="s">
        <v>6</v>
      </c>
      <c r="F2" s="1" t="s">
        <v>5</v>
      </c>
      <c r="H2" s="25" t="s">
        <v>7</v>
      </c>
      <c r="I2" s="25"/>
      <c r="J2" s="25"/>
      <c r="K2" s="25"/>
      <c r="L2" s="26" t="s">
        <v>8</v>
      </c>
      <c r="M2" s="26"/>
      <c r="N2" s="26"/>
    </row>
    <row r="3" spans="1:14" ht="14.25">
      <c r="A3" s="9">
        <v>80753</v>
      </c>
      <c r="B3" s="10" t="s">
        <v>9</v>
      </c>
      <c r="C3" s="9">
        <v>95</v>
      </c>
      <c r="D3" s="9">
        <v>140</v>
      </c>
      <c r="E3" s="11">
        <f>(C3/D3)*100</f>
        <v>67.85714285714286</v>
      </c>
      <c r="F3" s="9">
        <f>IF(E3&lt;$L$3,2,IF(E3&lt;$L$4,3,IF(E3&lt;$L$5,4,IF(E3&lt;$L$6,5,6))))</f>
        <v>5</v>
      </c>
      <c r="H3" s="30" t="str">
        <f>"под "&amp;$L$3&amp;"%:                   2"</f>
        <v>под 30%:                   2</v>
      </c>
      <c r="I3" s="30"/>
      <c r="J3" s="30"/>
      <c r="K3" s="30"/>
      <c r="L3" s="2">
        <v>30</v>
      </c>
      <c r="M3" s="2"/>
      <c r="N3" s="2"/>
    </row>
    <row r="4" spans="1:14" ht="14.25">
      <c r="A4" s="9">
        <v>80619</v>
      </c>
      <c r="B4" s="10" t="s">
        <v>10</v>
      </c>
      <c r="C4" s="9">
        <v>73</v>
      </c>
      <c r="D4" s="9">
        <v>140</v>
      </c>
      <c r="E4" s="11">
        <f aca="true" t="shared" si="0" ref="E4:E30">(C4/D4)*100</f>
        <v>52.142857142857146</v>
      </c>
      <c r="F4" s="9">
        <f aca="true" t="shared" si="1" ref="F4:F67">IF(E4&lt;$L$3,2,IF(E4&lt;$L$4,3,IF(E4&lt;$L$5,4,IF(E4&lt;$L$6,5,6))))</f>
        <v>4</v>
      </c>
      <c r="H4" s="25" t="str">
        <f>"от "&amp;$L$3&amp;"% до "&amp;$L$4&amp;"%:    3"</f>
        <v>от 30% до 47.5%:    3</v>
      </c>
      <c r="I4" s="25"/>
      <c r="J4" s="25"/>
      <c r="K4" s="25"/>
      <c r="L4" s="2">
        <v>47.5</v>
      </c>
      <c r="M4" s="2"/>
      <c r="N4" s="2"/>
    </row>
    <row r="5" spans="1:14" ht="14.25">
      <c r="A5" s="9">
        <v>80697</v>
      </c>
      <c r="B5" s="10" t="s">
        <v>11</v>
      </c>
      <c r="C5" s="9">
        <v>71</v>
      </c>
      <c r="D5" s="9">
        <v>140</v>
      </c>
      <c r="E5" s="11">
        <f t="shared" si="0"/>
        <v>50.71428571428571</v>
      </c>
      <c r="F5" s="9">
        <f t="shared" si="1"/>
        <v>4</v>
      </c>
      <c r="H5" s="31" t="str">
        <f>"от "&amp;$L$4&amp;"% до "&amp;$L$5&amp;"%:    4"</f>
        <v>от 47.5% до 65%:    4</v>
      </c>
      <c r="I5" s="31"/>
      <c r="J5" s="31"/>
      <c r="K5" s="31"/>
      <c r="L5" s="2">
        <v>65</v>
      </c>
      <c r="M5" s="2"/>
      <c r="N5" s="2"/>
    </row>
    <row r="6" spans="1:14" ht="14.25">
      <c r="A6" s="9">
        <v>80783</v>
      </c>
      <c r="B6" s="10" t="s">
        <v>12</v>
      </c>
      <c r="C6" s="9">
        <v>88</v>
      </c>
      <c r="D6" s="9">
        <v>140</v>
      </c>
      <c r="E6" s="11">
        <f t="shared" si="0"/>
        <v>62.857142857142854</v>
      </c>
      <c r="F6" s="9">
        <f t="shared" si="1"/>
        <v>4</v>
      </c>
      <c r="H6" s="31" t="str">
        <f>"от "&amp;$L$5&amp;"% до "&amp;$L$6&amp;"%:    5"</f>
        <v>от 65% до 82.5%:    5</v>
      </c>
      <c r="I6" s="31"/>
      <c r="J6" s="31"/>
      <c r="K6" s="31"/>
      <c r="L6" s="2">
        <v>82.5</v>
      </c>
      <c r="M6" s="2"/>
      <c r="N6" s="2"/>
    </row>
    <row r="7" spans="1:14" ht="14.25">
      <c r="A7" s="9">
        <v>80739</v>
      </c>
      <c r="B7" s="10" t="s">
        <v>13</v>
      </c>
      <c r="C7" s="9">
        <v>52</v>
      </c>
      <c r="D7" s="9">
        <v>140</v>
      </c>
      <c r="E7" s="11">
        <f t="shared" si="0"/>
        <v>37.142857142857146</v>
      </c>
      <c r="F7" s="9">
        <f t="shared" si="1"/>
        <v>3</v>
      </c>
      <c r="H7" s="25" t="str">
        <f>"над "&amp;$L$6&amp;"%:                6"</f>
        <v>над 82.5%:                6</v>
      </c>
      <c r="I7" s="25"/>
      <c r="J7" s="25"/>
      <c r="K7" s="25"/>
      <c r="L7" s="2"/>
      <c r="M7" s="2"/>
      <c r="N7" s="2"/>
    </row>
    <row r="8" spans="1:6" ht="14.25">
      <c r="A8" s="9">
        <v>80755</v>
      </c>
      <c r="B8" s="10" t="s">
        <v>14</v>
      </c>
      <c r="C8" s="9">
        <v>107</v>
      </c>
      <c r="D8" s="9">
        <v>140</v>
      </c>
      <c r="E8" s="11">
        <f t="shared" si="0"/>
        <v>76.42857142857142</v>
      </c>
      <c r="F8" s="9">
        <f t="shared" si="1"/>
        <v>5</v>
      </c>
    </row>
    <row r="9" spans="1:6" ht="14.25">
      <c r="A9" s="9">
        <v>80736</v>
      </c>
      <c r="B9" s="10" t="s">
        <v>15</v>
      </c>
      <c r="C9" s="9">
        <v>92</v>
      </c>
      <c r="D9" s="9">
        <v>140</v>
      </c>
      <c r="E9" s="11">
        <f t="shared" si="0"/>
        <v>65.71428571428571</v>
      </c>
      <c r="F9" s="9">
        <f t="shared" si="1"/>
        <v>5</v>
      </c>
    </row>
    <row r="10" spans="1:6" ht="14.25">
      <c r="A10" s="9">
        <v>80664</v>
      </c>
      <c r="B10" s="10" t="s">
        <v>16</v>
      </c>
      <c r="C10" s="9">
        <v>97</v>
      </c>
      <c r="D10" s="9">
        <v>140</v>
      </c>
      <c r="E10" s="11">
        <f t="shared" si="0"/>
        <v>69.28571428571428</v>
      </c>
      <c r="F10" s="9">
        <f t="shared" si="1"/>
        <v>5</v>
      </c>
    </row>
    <row r="11" spans="1:6" ht="14.25">
      <c r="A11" s="9">
        <v>80690</v>
      </c>
      <c r="B11" s="10" t="s">
        <v>17</v>
      </c>
      <c r="C11" s="9">
        <v>67</v>
      </c>
      <c r="D11" s="9">
        <v>140</v>
      </c>
      <c r="E11" s="11">
        <f t="shared" si="0"/>
        <v>47.85714285714286</v>
      </c>
      <c r="F11" s="9">
        <f t="shared" si="1"/>
        <v>4</v>
      </c>
    </row>
    <row r="12" spans="1:6" ht="14.25">
      <c r="A12" s="9">
        <v>80649</v>
      </c>
      <c r="B12" s="10" t="s">
        <v>18</v>
      </c>
      <c r="C12" s="9">
        <v>44</v>
      </c>
      <c r="D12" s="9">
        <v>140</v>
      </c>
      <c r="E12" s="11">
        <f t="shared" si="0"/>
        <v>31.428571428571427</v>
      </c>
      <c r="F12" s="9">
        <f t="shared" si="1"/>
        <v>3</v>
      </c>
    </row>
    <row r="13" spans="1:6" ht="14.25">
      <c r="A13" s="9">
        <v>80670</v>
      </c>
      <c r="B13" s="10" t="s">
        <v>19</v>
      </c>
      <c r="C13" s="9">
        <v>55</v>
      </c>
      <c r="D13" s="9">
        <v>140</v>
      </c>
      <c r="E13" s="11">
        <f t="shared" si="0"/>
        <v>39.285714285714285</v>
      </c>
      <c r="F13" s="9">
        <f t="shared" si="1"/>
        <v>3</v>
      </c>
    </row>
    <row r="14" spans="1:6" ht="14.25">
      <c r="A14" s="9">
        <v>80780</v>
      </c>
      <c r="B14" s="10" t="s">
        <v>20</v>
      </c>
      <c r="C14" s="9">
        <v>3</v>
      </c>
      <c r="D14" s="9">
        <v>140</v>
      </c>
      <c r="E14" s="11">
        <f t="shared" si="0"/>
        <v>2.142857142857143</v>
      </c>
      <c r="F14" s="9">
        <f t="shared" si="1"/>
        <v>2</v>
      </c>
    </row>
    <row r="15" spans="1:6" ht="14.25">
      <c r="A15" s="9">
        <v>80781</v>
      </c>
      <c r="B15" s="10" t="s">
        <v>21</v>
      </c>
      <c r="C15" s="9">
        <v>6</v>
      </c>
      <c r="D15" s="9">
        <v>140</v>
      </c>
      <c r="E15" s="11">
        <f t="shared" si="0"/>
        <v>4.285714285714286</v>
      </c>
      <c r="F15" s="9">
        <f t="shared" si="1"/>
        <v>2</v>
      </c>
    </row>
    <row r="16" spans="1:6" ht="14.25">
      <c r="A16" s="9">
        <v>44831</v>
      </c>
      <c r="B16" s="10" t="s">
        <v>22</v>
      </c>
      <c r="C16" s="9">
        <v>90</v>
      </c>
      <c r="D16" s="9">
        <v>140</v>
      </c>
      <c r="E16" s="11">
        <f t="shared" si="0"/>
        <v>64.28571428571429</v>
      </c>
      <c r="F16" s="9">
        <f t="shared" si="1"/>
        <v>4</v>
      </c>
    </row>
    <row r="17" spans="1:6" ht="14.25">
      <c r="A17" s="9">
        <v>44828</v>
      </c>
      <c r="B17" s="10" t="s">
        <v>23</v>
      </c>
      <c r="C17" s="9">
        <v>34</v>
      </c>
      <c r="D17" s="9">
        <v>140</v>
      </c>
      <c r="E17" s="11">
        <f t="shared" si="0"/>
        <v>24.285714285714285</v>
      </c>
      <c r="F17" s="9">
        <f t="shared" si="1"/>
        <v>2</v>
      </c>
    </row>
    <row r="18" spans="1:6" ht="14.25">
      <c r="A18" s="9">
        <v>44804</v>
      </c>
      <c r="B18" s="10" t="s">
        <v>24</v>
      </c>
      <c r="C18" s="9">
        <v>73</v>
      </c>
      <c r="D18" s="9">
        <v>140</v>
      </c>
      <c r="E18" s="11">
        <f t="shared" si="0"/>
        <v>52.142857142857146</v>
      </c>
      <c r="F18" s="9">
        <f t="shared" si="1"/>
        <v>4</v>
      </c>
    </row>
    <row r="19" spans="1:6" ht="14.25">
      <c r="A19" s="9">
        <v>44751</v>
      </c>
      <c r="B19" s="10" t="s">
        <v>25</v>
      </c>
      <c r="C19" s="9">
        <v>60</v>
      </c>
      <c r="D19" s="9">
        <v>140</v>
      </c>
      <c r="E19" s="11">
        <f t="shared" si="0"/>
        <v>42.857142857142854</v>
      </c>
      <c r="F19" s="9">
        <f t="shared" si="1"/>
        <v>3</v>
      </c>
    </row>
    <row r="20" spans="1:6" ht="14.25">
      <c r="A20" s="9">
        <v>44836</v>
      </c>
      <c r="B20" s="10" t="s">
        <v>26</v>
      </c>
      <c r="C20" s="9">
        <v>59</v>
      </c>
      <c r="D20" s="9">
        <v>140</v>
      </c>
      <c r="E20" s="11">
        <f t="shared" si="0"/>
        <v>42.142857142857146</v>
      </c>
      <c r="F20" s="9">
        <f t="shared" si="1"/>
        <v>3</v>
      </c>
    </row>
    <row r="21" spans="1:6" ht="14.25">
      <c r="A21" s="9">
        <v>44825</v>
      </c>
      <c r="B21" s="10" t="s">
        <v>27</v>
      </c>
      <c r="C21" s="9">
        <v>84</v>
      </c>
      <c r="D21" s="9">
        <v>140</v>
      </c>
      <c r="E21" s="11">
        <f t="shared" si="0"/>
        <v>60</v>
      </c>
      <c r="F21" s="9">
        <f t="shared" si="1"/>
        <v>4</v>
      </c>
    </row>
    <row r="22" spans="1:6" ht="14.25">
      <c r="A22" s="9">
        <v>44799</v>
      </c>
      <c r="B22" s="10" t="s">
        <v>28</v>
      </c>
      <c r="C22" s="9">
        <v>36</v>
      </c>
      <c r="D22" s="9">
        <v>140</v>
      </c>
      <c r="E22" s="11">
        <f t="shared" si="0"/>
        <v>25.71428571428571</v>
      </c>
      <c r="F22" s="9">
        <f t="shared" si="1"/>
        <v>2</v>
      </c>
    </row>
    <row r="23" spans="1:6" ht="14.25">
      <c r="A23" s="9">
        <v>44777</v>
      </c>
      <c r="B23" s="10" t="s">
        <v>29</v>
      </c>
      <c r="C23" s="9">
        <v>69</v>
      </c>
      <c r="D23" s="9">
        <v>140</v>
      </c>
      <c r="E23" s="11">
        <f t="shared" si="0"/>
        <v>49.28571428571429</v>
      </c>
      <c r="F23" s="9">
        <f t="shared" si="1"/>
        <v>4</v>
      </c>
    </row>
    <row r="24" spans="1:6" ht="14.25">
      <c r="A24" s="9">
        <v>44807</v>
      </c>
      <c r="B24" s="10" t="s">
        <v>30</v>
      </c>
      <c r="C24" s="9">
        <v>25</v>
      </c>
      <c r="D24" s="9">
        <v>140</v>
      </c>
      <c r="E24" s="11">
        <f t="shared" si="0"/>
        <v>17.857142857142858</v>
      </c>
      <c r="F24" s="9">
        <f t="shared" si="1"/>
        <v>2</v>
      </c>
    </row>
    <row r="25" spans="1:6" ht="14.25">
      <c r="A25" s="9">
        <v>44822</v>
      </c>
      <c r="B25" s="10" t="s">
        <v>31</v>
      </c>
      <c r="C25" s="9">
        <v>31</v>
      </c>
      <c r="D25" s="9">
        <v>140</v>
      </c>
      <c r="E25" s="11">
        <f t="shared" si="0"/>
        <v>22.142857142857142</v>
      </c>
      <c r="F25" s="9">
        <f t="shared" si="1"/>
        <v>2</v>
      </c>
    </row>
    <row r="26" spans="1:6" ht="14.25">
      <c r="A26" s="9">
        <v>44785</v>
      </c>
      <c r="B26" s="10" t="s">
        <v>32</v>
      </c>
      <c r="C26" s="9">
        <v>68</v>
      </c>
      <c r="D26" s="9">
        <v>140</v>
      </c>
      <c r="E26" s="11">
        <f t="shared" si="0"/>
        <v>48.57142857142857</v>
      </c>
      <c r="F26" s="9">
        <f t="shared" si="1"/>
        <v>4</v>
      </c>
    </row>
    <row r="27" spans="1:6" ht="14.25">
      <c r="A27" s="9">
        <v>44779</v>
      </c>
      <c r="B27" s="10" t="s">
        <v>33</v>
      </c>
      <c r="C27" s="9">
        <v>47</v>
      </c>
      <c r="D27" s="9">
        <v>140</v>
      </c>
      <c r="E27" s="11">
        <f t="shared" si="0"/>
        <v>33.57142857142857</v>
      </c>
      <c r="F27" s="9">
        <f t="shared" si="1"/>
        <v>3</v>
      </c>
    </row>
    <row r="28" spans="1:6" ht="14.25">
      <c r="A28" s="9">
        <v>44780</v>
      </c>
      <c r="B28" s="10" t="s">
        <v>34</v>
      </c>
      <c r="C28" s="9">
        <v>94</v>
      </c>
      <c r="D28" s="9">
        <v>140</v>
      </c>
      <c r="E28" s="11">
        <f t="shared" si="0"/>
        <v>67.14285714285714</v>
      </c>
      <c r="F28" s="9">
        <f t="shared" si="1"/>
        <v>5</v>
      </c>
    </row>
    <row r="29" spans="1:13" s="5" customFormat="1" ht="14.25">
      <c r="A29" s="12">
        <v>44680</v>
      </c>
      <c r="B29" s="13" t="s">
        <v>35</v>
      </c>
      <c r="C29" s="12">
        <v>91</v>
      </c>
      <c r="D29" s="12">
        <v>140</v>
      </c>
      <c r="E29" s="14">
        <f t="shared" si="0"/>
        <v>65</v>
      </c>
      <c r="F29" s="12">
        <f t="shared" si="1"/>
        <v>5</v>
      </c>
      <c r="G29" s="23" t="s">
        <v>94</v>
      </c>
      <c r="H29" s="23"/>
      <c r="I29" s="23"/>
      <c r="J29" s="23"/>
      <c r="K29" s="23"/>
      <c r="L29" s="23"/>
      <c r="M29" s="23"/>
    </row>
    <row r="30" spans="1:6" s="8" customFormat="1" ht="14.25">
      <c r="A30" s="15">
        <v>44813</v>
      </c>
      <c r="B30" s="16" t="s">
        <v>36</v>
      </c>
      <c r="C30" s="15">
        <v>44</v>
      </c>
      <c r="D30" s="15">
        <v>140</v>
      </c>
      <c r="E30" s="17">
        <f t="shared" si="0"/>
        <v>31.428571428571427</v>
      </c>
      <c r="F30" s="15">
        <f t="shared" si="1"/>
        <v>3</v>
      </c>
    </row>
    <row r="31" spans="4:6" ht="14.25">
      <c r="D31" s="6"/>
      <c r="E31" s="7"/>
      <c r="F31" s="6"/>
    </row>
    <row r="32" spans="1:15" ht="14.25">
      <c r="A32" s="18">
        <v>44706</v>
      </c>
      <c r="B32" s="19" t="s">
        <v>37</v>
      </c>
      <c r="C32" s="18">
        <v>0</v>
      </c>
      <c r="D32" s="18">
        <v>140</v>
      </c>
      <c r="E32" s="20">
        <f aca="true" t="shared" si="2" ref="E32:E87">(C32/D32)*100</f>
        <v>0</v>
      </c>
      <c r="F32" s="18">
        <f t="shared" si="1"/>
        <v>2</v>
      </c>
      <c r="G32" s="24" t="s">
        <v>95</v>
      </c>
      <c r="H32" s="24"/>
      <c r="I32" s="24"/>
      <c r="J32" s="24"/>
      <c r="K32" s="24"/>
      <c r="L32" s="24"/>
      <c r="M32" s="24"/>
      <c r="N32" s="24"/>
      <c r="O32" s="24"/>
    </row>
    <row r="33" spans="1:15" ht="14.25">
      <c r="A33" s="18">
        <v>44574</v>
      </c>
      <c r="B33" s="19" t="s">
        <v>38</v>
      </c>
      <c r="C33" s="18">
        <v>0</v>
      </c>
      <c r="D33" s="18">
        <v>140</v>
      </c>
      <c r="E33" s="20">
        <f t="shared" si="2"/>
        <v>0</v>
      </c>
      <c r="F33" s="18">
        <f t="shared" si="1"/>
        <v>2</v>
      </c>
      <c r="G33" s="24" t="s">
        <v>95</v>
      </c>
      <c r="H33" s="24"/>
      <c r="I33" s="24"/>
      <c r="J33" s="24"/>
      <c r="K33" s="24"/>
      <c r="L33" s="24"/>
      <c r="M33" s="24"/>
      <c r="N33" s="24"/>
      <c r="O33" s="24"/>
    </row>
    <row r="34" spans="1:6" ht="14.25">
      <c r="A34" s="9">
        <v>855210</v>
      </c>
      <c r="B34" s="10" t="s">
        <v>39</v>
      </c>
      <c r="C34" s="9">
        <v>0</v>
      </c>
      <c r="D34" s="15">
        <v>140</v>
      </c>
      <c r="E34" s="17">
        <f t="shared" si="2"/>
        <v>0</v>
      </c>
      <c r="F34" s="15">
        <f t="shared" si="1"/>
        <v>2</v>
      </c>
    </row>
    <row r="35" spans="1:6" ht="14.25">
      <c r="A35" s="9">
        <v>44840</v>
      </c>
      <c r="B35" s="10" t="s">
        <v>40</v>
      </c>
      <c r="C35" s="9">
        <v>31</v>
      </c>
      <c r="D35" s="15">
        <v>140</v>
      </c>
      <c r="E35" s="17">
        <f t="shared" si="2"/>
        <v>22.142857142857142</v>
      </c>
      <c r="F35" s="15">
        <f t="shared" si="1"/>
        <v>2</v>
      </c>
    </row>
    <row r="36" spans="1:6" ht="14.25">
      <c r="A36" s="9">
        <v>44839</v>
      </c>
      <c r="B36" s="10" t="s">
        <v>41</v>
      </c>
      <c r="C36" s="9">
        <v>63</v>
      </c>
      <c r="D36" s="15">
        <v>140</v>
      </c>
      <c r="E36" s="17">
        <f t="shared" si="2"/>
        <v>45</v>
      </c>
      <c r="F36" s="15">
        <f t="shared" si="1"/>
        <v>3</v>
      </c>
    </row>
    <row r="37" spans="1:6" ht="14.25">
      <c r="A37" s="9">
        <v>44838</v>
      </c>
      <c r="B37" s="10" t="s">
        <v>42</v>
      </c>
      <c r="C37" s="9">
        <v>52</v>
      </c>
      <c r="D37" s="15">
        <v>140</v>
      </c>
      <c r="E37" s="17">
        <f t="shared" si="2"/>
        <v>37.142857142857146</v>
      </c>
      <c r="F37" s="15">
        <f t="shared" si="1"/>
        <v>3</v>
      </c>
    </row>
    <row r="38" spans="1:6" ht="14.25">
      <c r="A38" s="9">
        <v>44827</v>
      </c>
      <c r="B38" s="10" t="s">
        <v>43</v>
      </c>
      <c r="C38" s="9">
        <v>12</v>
      </c>
      <c r="D38" s="15">
        <v>140</v>
      </c>
      <c r="E38" s="17">
        <f t="shared" si="2"/>
        <v>8.571428571428571</v>
      </c>
      <c r="F38" s="15">
        <f t="shared" si="1"/>
        <v>2</v>
      </c>
    </row>
    <row r="39" spans="1:6" ht="14.25">
      <c r="A39" s="9">
        <v>44826</v>
      </c>
      <c r="B39" s="10" t="s">
        <v>44</v>
      </c>
      <c r="C39" s="9">
        <v>94</v>
      </c>
      <c r="D39" s="15">
        <v>140</v>
      </c>
      <c r="E39" s="17">
        <f t="shared" si="2"/>
        <v>67.14285714285714</v>
      </c>
      <c r="F39" s="15">
        <f t="shared" si="1"/>
        <v>5</v>
      </c>
    </row>
    <row r="40" spans="1:6" ht="14.25">
      <c r="A40" s="9">
        <v>44824</v>
      </c>
      <c r="B40" s="10" t="s">
        <v>45</v>
      </c>
      <c r="C40" s="9">
        <v>29</v>
      </c>
      <c r="D40" s="15">
        <v>140</v>
      </c>
      <c r="E40" s="17">
        <f t="shared" si="2"/>
        <v>20.714285714285715</v>
      </c>
      <c r="F40" s="15">
        <f t="shared" si="1"/>
        <v>2</v>
      </c>
    </row>
    <row r="41" spans="1:6" ht="14.25">
      <c r="A41" s="9">
        <v>44820</v>
      </c>
      <c r="B41" s="10" t="s">
        <v>46</v>
      </c>
      <c r="C41" s="9">
        <v>12</v>
      </c>
      <c r="D41" s="15">
        <v>140</v>
      </c>
      <c r="E41" s="17">
        <f t="shared" si="2"/>
        <v>8.571428571428571</v>
      </c>
      <c r="F41" s="15">
        <f t="shared" si="1"/>
        <v>2</v>
      </c>
    </row>
    <row r="42" spans="1:6" ht="14.25">
      <c r="A42" s="9">
        <v>44819</v>
      </c>
      <c r="B42" s="10" t="s">
        <v>47</v>
      </c>
      <c r="C42" s="9">
        <v>69</v>
      </c>
      <c r="D42" s="15">
        <v>140</v>
      </c>
      <c r="E42" s="17">
        <f t="shared" si="2"/>
        <v>49.28571428571429</v>
      </c>
      <c r="F42" s="15">
        <f t="shared" si="1"/>
        <v>4</v>
      </c>
    </row>
    <row r="43" spans="1:6" ht="14.25">
      <c r="A43" s="9">
        <v>44811</v>
      </c>
      <c r="B43" s="10" t="s">
        <v>48</v>
      </c>
      <c r="C43" s="9">
        <v>65</v>
      </c>
      <c r="D43" s="15">
        <v>140</v>
      </c>
      <c r="E43" s="17">
        <f t="shared" si="2"/>
        <v>46.42857142857143</v>
      </c>
      <c r="F43" s="15">
        <f t="shared" si="1"/>
        <v>3</v>
      </c>
    </row>
    <row r="44" spans="1:6" ht="14.25">
      <c r="A44" s="9">
        <v>44808</v>
      </c>
      <c r="B44" s="10" t="s">
        <v>49</v>
      </c>
      <c r="C44" s="9">
        <v>84</v>
      </c>
      <c r="D44" s="15">
        <v>140</v>
      </c>
      <c r="E44" s="17">
        <f t="shared" si="2"/>
        <v>60</v>
      </c>
      <c r="F44" s="15">
        <f t="shared" si="1"/>
        <v>4</v>
      </c>
    </row>
    <row r="45" spans="1:6" ht="14.25">
      <c r="A45" s="9">
        <v>44803</v>
      </c>
      <c r="B45" s="10" t="s">
        <v>50</v>
      </c>
      <c r="C45" s="9">
        <v>50</v>
      </c>
      <c r="D45" s="15">
        <v>140</v>
      </c>
      <c r="E45" s="17">
        <f t="shared" si="2"/>
        <v>35.714285714285715</v>
      </c>
      <c r="F45" s="15">
        <f t="shared" si="1"/>
        <v>3</v>
      </c>
    </row>
    <row r="46" spans="1:6" ht="14.25">
      <c r="A46" s="9">
        <v>44791</v>
      </c>
      <c r="B46" s="10" t="s">
        <v>51</v>
      </c>
      <c r="C46" s="9">
        <v>45</v>
      </c>
      <c r="D46" s="15">
        <v>140</v>
      </c>
      <c r="E46" s="17">
        <f t="shared" si="2"/>
        <v>32.142857142857146</v>
      </c>
      <c r="F46" s="15">
        <f t="shared" si="1"/>
        <v>3</v>
      </c>
    </row>
    <row r="47" spans="1:6" ht="14.25">
      <c r="A47" s="9">
        <v>44786</v>
      </c>
      <c r="B47" s="10" t="s">
        <v>52</v>
      </c>
      <c r="C47" s="9">
        <v>70</v>
      </c>
      <c r="D47" s="15">
        <v>140</v>
      </c>
      <c r="E47" s="17">
        <f t="shared" si="2"/>
        <v>50</v>
      </c>
      <c r="F47" s="15">
        <f t="shared" si="1"/>
        <v>4</v>
      </c>
    </row>
    <row r="48" spans="1:6" ht="14.25">
      <c r="A48" s="9">
        <v>44778</v>
      </c>
      <c r="B48" s="10" t="s">
        <v>53</v>
      </c>
      <c r="C48" s="9">
        <v>79</v>
      </c>
      <c r="D48" s="15">
        <v>140</v>
      </c>
      <c r="E48" s="17">
        <f t="shared" si="2"/>
        <v>56.42857142857143</v>
      </c>
      <c r="F48" s="15">
        <f t="shared" si="1"/>
        <v>4</v>
      </c>
    </row>
    <row r="49" spans="1:6" ht="14.25">
      <c r="A49" s="9">
        <v>44769</v>
      </c>
      <c r="B49" s="10" t="s">
        <v>54</v>
      </c>
      <c r="C49" s="9">
        <v>95</v>
      </c>
      <c r="D49" s="15">
        <v>140</v>
      </c>
      <c r="E49" s="17">
        <f t="shared" si="2"/>
        <v>67.85714285714286</v>
      </c>
      <c r="F49" s="15">
        <f t="shared" si="1"/>
        <v>5</v>
      </c>
    </row>
    <row r="50" spans="1:15" ht="14.25">
      <c r="A50" s="12">
        <v>44745</v>
      </c>
      <c r="B50" s="13" t="s">
        <v>55</v>
      </c>
      <c r="C50" s="12">
        <v>56</v>
      </c>
      <c r="D50" s="12">
        <v>140</v>
      </c>
      <c r="E50" s="14">
        <f t="shared" si="2"/>
        <v>40</v>
      </c>
      <c r="F50" s="12">
        <f t="shared" si="1"/>
        <v>3</v>
      </c>
      <c r="G50" s="27" t="s">
        <v>96</v>
      </c>
      <c r="H50" s="23"/>
      <c r="I50" s="23"/>
      <c r="J50" s="23"/>
      <c r="K50" s="23"/>
      <c r="L50" s="23"/>
      <c r="M50" s="23"/>
      <c r="N50" s="28"/>
      <c r="O50" s="28"/>
    </row>
    <row r="51" spans="1:13" ht="14.25">
      <c r="A51" s="12">
        <v>44714</v>
      </c>
      <c r="B51" s="13" t="s">
        <v>56</v>
      </c>
      <c r="C51" s="12">
        <v>31</v>
      </c>
      <c r="D51" s="12">
        <v>140</v>
      </c>
      <c r="E51" s="14">
        <f t="shared" si="2"/>
        <v>22.142857142857142</v>
      </c>
      <c r="F51" s="12">
        <f t="shared" si="1"/>
        <v>2</v>
      </c>
      <c r="G51" s="23" t="s">
        <v>97</v>
      </c>
      <c r="H51" s="23"/>
      <c r="I51" s="23"/>
      <c r="J51" s="23"/>
      <c r="K51" s="23"/>
      <c r="L51" s="23"/>
      <c r="M51" s="23"/>
    </row>
    <row r="52" spans="1:13" ht="14.25">
      <c r="A52" s="12">
        <v>44732</v>
      </c>
      <c r="B52" s="13" t="s">
        <v>57</v>
      </c>
      <c r="C52" s="12">
        <v>42</v>
      </c>
      <c r="D52" s="12">
        <v>140</v>
      </c>
      <c r="E52" s="14">
        <f t="shared" si="2"/>
        <v>30</v>
      </c>
      <c r="F52" s="12">
        <f t="shared" si="1"/>
        <v>3</v>
      </c>
      <c r="G52" s="23" t="s">
        <v>97</v>
      </c>
      <c r="H52" s="23"/>
      <c r="I52" s="23"/>
      <c r="J52" s="23"/>
      <c r="K52" s="23"/>
      <c r="L52" s="23"/>
      <c r="M52" s="23"/>
    </row>
    <row r="53" spans="1:6" ht="14.25">
      <c r="A53" s="9">
        <v>44711</v>
      </c>
      <c r="B53" s="10" t="s">
        <v>58</v>
      </c>
      <c r="C53" s="9">
        <v>51</v>
      </c>
      <c r="D53" s="15">
        <v>140</v>
      </c>
      <c r="E53" s="17">
        <f t="shared" si="2"/>
        <v>36.42857142857142</v>
      </c>
      <c r="F53" s="15">
        <f t="shared" si="1"/>
        <v>3</v>
      </c>
    </row>
    <row r="54" spans="1:6" ht="14.25">
      <c r="A54" s="9">
        <v>44702</v>
      </c>
      <c r="B54" s="10" t="s">
        <v>59</v>
      </c>
      <c r="C54" s="9">
        <v>0</v>
      </c>
      <c r="D54" s="15">
        <v>140</v>
      </c>
      <c r="E54" s="17">
        <f t="shared" si="2"/>
        <v>0</v>
      </c>
      <c r="F54" s="15">
        <f t="shared" si="1"/>
        <v>2</v>
      </c>
    </row>
    <row r="55" spans="1:6" ht="14.25">
      <c r="A55" s="9">
        <v>44618</v>
      </c>
      <c r="B55" s="10" t="s">
        <v>60</v>
      </c>
      <c r="C55" s="9">
        <v>73</v>
      </c>
      <c r="D55" s="15">
        <v>140</v>
      </c>
      <c r="E55" s="17">
        <f t="shared" si="2"/>
        <v>52.142857142857146</v>
      </c>
      <c r="F55" s="15">
        <f t="shared" si="1"/>
        <v>4</v>
      </c>
    </row>
    <row r="56" spans="1:13" ht="14.25">
      <c r="A56" s="12">
        <v>44524</v>
      </c>
      <c r="B56" s="13" t="s">
        <v>61</v>
      </c>
      <c r="C56" s="12">
        <v>59</v>
      </c>
      <c r="D56" s="12">
        <v>140</v>
      </c>
      <c r="E56" s="14">
        <f t="shared" si="2"/>
        <v>42.142857142857146</v>
      </c>
      <c r="F56" s="12">
        <f t="shared" si="1"/>
        <v>3</v>
      </c>
      <c r="G56" s="23" t="s">
        <v>97</v>
      </c>
      <c r="H56" s="23"/>
      <c r="I56" s="23"/>
      <c r="J56" s="23"/>
      <c r="K56" s="23"/>
      <c r="L56" s="23"/>
      <c r="M56" s="23"/>
    </row>
    <row r="57" spans="1:6" ht="14.25">
      <c r="A57" s="9">
        <v>44376</v>
      </c>
      <c r="B57" s="10" t="s">
        <v>62</v>
      </c>
      <c r="C57" s="9">
        <v>105</v>
      </c>
      <c r="D57" s="15">
        <v>140</v>
      </c>
      <c r="E57" s="17">
        <f t="shared" si="2"/>
        <v>75</v>
      </c>
      <c r="F57" s="15">
        <f t="shared" si="1"/>
        <v>5</v>
      </c>
    </row>
    <row r="58" spans="4:6" ht="14.25">
      <c r="D58" s="6"/>
      <c r="E58" s="7"/>
      <c r="F58" s="6"/>
    </row>
    <row r="59" spans="1:13" ht="14.25">
      <c r="A59" s="12">
        <v>44498</v>
      </c>
      <c r="B59" s="13" t="s">
        <v>63</v>
      </c>
      <c r="C59" s="12">
        <v>0</v>
      </c>
      <c r="D59" s="12">
        <v>100</v>
      </c>
      <c r="E59" s="14">
        <f t="shared" si="2"/>
        <v>0</v>
      </c>
      <c r="F59" s="12">
        <f t="shared" si="1"/>
        <v>2</v>
      </c>
      <c r="G59" s="23" t="s">
        <v>97</v>
      </c>
      <c r="H59" s="23"/>
      <c r="I59" s="23"/>
      <c r="J59" s="23"/>
      <c r="K59" s="23"/>
      <c r="L59" s="23"/>
      <c r="M59" s="23"/>
    </row>
    <row r="60" spans="1:13" ht="14.25">
      <c r="A60" s="12">
        <v>44341</v>
      </c>
      <c r="B60" s="13" t="s">
        <v>64</v>
      </c>
      <c r="C60" s="12">
        <v>0</v>
      </c>
      <c r="D60" s="12">
        <v>100</v>
      </c>
      <c r="E60" s="14">
        <f t="shared" si="2"/>
        <v>0</v>
      </c>
      <c r="F60" s="12">
        <f t="shared" si="1"/>
        <v>2</v>
      </c>
      <c r="G60" s="23" t="s">
        <v>97</v>
      </c>
      <c r="H60" s="23"/>
      <c r="I60" s="23"/>
      <c r="J60" s="23"/>
      <c r="K60" s="23"/>
      <c r="L60" s="23"/>
      <c r="M60" s="23"/>
    </row>
    <row r="61" spans="1:6" ht="14.25">
      <c r="A61" s="9">
        <v>80655</v>
      </c>
      <c r="B61" s="10" t="s">
        <v>65</v>
      </c>
      <c r="C61" s="9">
        <v>0</v>
      </c>
      <c r="D61" s="15">
        <v>100</v>
      </c>
      <c r="E61" s="17">
        <f t="shared" si="2"/>
        <v>0</v>
      </c>
      <c r="F61" s="15">
        <f t="shared" si="1"/>
        <v>2</v>
      </c>
    </row>
    <row r="62" spans="1:15" ht="14.25">
      <c r="A62" s="18">
        <v>44743</v>
      </c>
      <c r="B62" s="19" t="s">
        <v>66</v>
      </c>
      <c r="C62" s="18">
        <v>0</v>
      </c>
      <c r="D62" s="18">
        <v>100</v>
      </c>
      <c r="E62" s="20">
        <f t="shared" si="2"/>
        <v>0</v>
      </c>
      <c r="F62" s="18">
        <f t="shared" si="1"/>
        <v>2</v>
      </c>
      <c r="G62" s="24" t="s">
        <v>67</v>
      </c>
      <c r="H62" s="24"/>
      <c r="I62" s="24"/>
      <c r="J62" s="24"/>
      <c r="K62" s="24"/>
      <c r="L62" s="24"/>
      <c r="M62" s="24"/>
      <c r="N62" s="24"/>
      <c r="O62" s="24"/>
    </row>
    <row r="63" spans="1:6" ht="14.25">
      <c r="A63" s="9">
        <v>80782</v>
      </c>
      <c r="B63" s="10" t="s">
        <v>68</v>
      </c>
      <c r="C63" s="9">
        <v>2</v>
      </c>
      <c r="D63" s="15">
        <v>100</v>
      </c>
      <c r="E63" s="17">
        <f t="shared" si="2"/>
        <v>2</v>
      </c>
      <c r="F63" s="15">
        <f t="shared" si="1"/>
        <v>2</v>
      </c>
    </row>
    <row r="64" spans="1:6" ht="14.25">
      <c r="A64" s="9">
        <v>855195</v>
      </c>
      <c r="B64" s="10" t="s">
        <v>69</v>
      </c>
      <c r="C64" s="9">
        <v>12</v>
      </c>
      <c r="D64" s="15">
        <v>100</v>
      </c>
      <c r="E64" s="17">
        <f t="shared" si="2"/>
        <v>12</v>
      </c>
      <c r="F64" s="15">
        <f t="shared" si="1"/>
        <v>2</v>
      </c>
    </row>
    <row r="65" spans="1:6" ht="14.25">
      <c r="A65" s="9">
        <v>80707</v>
      </c>
      <c r="B65" s="10" t="s">
        <v>70</v>
      </c>
      <c r="C65" s="9">
        <v>27</v>
      </c>
      <c r="D65" s="15">
        <v>100</v>
      </c>
      <c r="E65" s="17">
        <f t="shared" si="2"/>
        <v>27</v>
      </c>
      <c r="F65" s="15">
        <f t="shared" si="1"/>
        <v>2</v>
      </c>
    </row>
    <row r="66" spans="1:6" ht="14.25">
      <c r="A66" s="9">
        <v>80674</v>
      </c>
      <c r="B66" s="10" t="s">
        <v>71</v>
      </c>
      <c r="C66" s="9">
        <v>19</v>
      </c>
      <c r="D66" s="15">
        <v>100</v>
      </c>
      <c r="E66" s="17">
        <f t="shared" si="2"/>
        <v>19</v>
      </c>
      <c r="F66" s="15">
        <f t="shared" si="1"/>
        <v>2</v>
      </c>
    </row>
    <row r="67" spans="1:6" ht="14.25">
      <c r="A67" s="9">
        <v>80666</v>
      </c>
      <c r="B67" s="10" t="s">
        <v>72</v>
      </c>
      <c r="C67" s="9">
        <v>16</v>
      </c>
      <c r="D67" s="15">
        <v>100</v>
      </c>
      <c r="E67" s="17">
        <f t="shared" si="2"/>
        <v>16</v>
      </c>
      <c r="F67" s="15">
        <f t="shared" si="1"/>
        <v>2</v>
      </c>
    </row>
    <row r="68" spans="1:6" ht="14.25">
      <c r="A68" s="9">
        <v>80744</v>
      </c>
      <c r="B68" s="10" t="s">
        <v>73</v>
      </c>
      <c r="C68" s="9">
        <v>11</v>
      </c>
      <c r="D68" s="15">
        <v>100</v>
      </c>
      <c r="E68" s="17">
        <f t="shared" si="2"/>
        <v>11</v>
      </c>
      <c r="F68" s="15">
        <f aca="true" t="shared" si="3" ref="F68:F90">IF(E68&lt;$L$3,2,IF(E68&lt;$L$4,3,IF(E68&lt;$L$5,4,IF(E68&lt;$L$6,5,6))))</f>
        <v>2</v>
      </c>
    </row>
    <row r="69" spans="1:6" ht="14.25">
      <c r="A69" s="9">
        <v>80658</v>
      </c>
      <c r="B69" s="10" t="s">
        <v>74</v>
      </c>
      <c r="C69" s="9">
        <v>14</v>
      </c>
      <c r="D69" s="15">
        <v>100</v>
      </c>
      <c r="E69" s="17">
        <f t="shared" si="2"/>
        <v>14.000000000000002</v>
      </c>
      <c r="F69" s="15">
        <f t="shared" si="3"/>
        <v>2</v>
      </c>
    </row>
    <row r="70" spans="1:6" ht="14.25">
      <c r="A70" s="9">
        <v>80671</v>
      </c>
      <c r="B70" s="10" t="s">
        <v>75</v>
      </c>
      <c r="C70" s="9">
        <v>1</v>
      </c>
      <c r="D70" s="15">
        <v>100</v>
      </c>
      <c r="E70" s="17">
        <f t="shared" si="2"/>
        <v>1</v>
      </c>
      <c r="F70" s="15">
        <f t="shared" si="3"/>
        <v>2</v>
      </c>
    </row>
    <row r="71" spans="1:6" ht="14.25">
      <c r="A71" s="9">
        <v>80665</v>
      </c>
      <c r="B71" s="10" t="s">
        <v>76</v>
      </c>
      <c r="C71" s="9">
        <v>18</v>
      </c>
      <c r="D71" s="15">
        <v>100</v>
      </c>
      <c r="E71" s="17">
        <f t="shared" si="2"/>
        <v>18</v>
      </c>
      <c r="F71" s="15">
        <f t="shared" si="3"/>
        <v>2</v>
      </c>
    </row>
    <row r="72" spans="1:6" ht="14.25">
      <c r="A72" s="9">
        <v>80759</v>
      </c>
      <c r="B72" s="10" t="s">
        <v>77</v>
      </c>
      <c r="C72" s="9">
        <v>30</v>
      </c>
      <c r="D72" s="15">
        <v>100</v>
      </c>
      <c r="E72" s="17">
        <f t="shared" si="2"/>
        <v>30</v>
      </c>
      <c r="F72" s="15">
        <f t="shared" si="3"/>
        <v>3</v>
      </c>
    </row>
    <row r="73" spans="1:6" ht="14.25">
      <c r="A73" s="9">
        <v>80700</v>
      </c>
      <c r="B73" s="10" t="s">
        <v>78</v>
      </c>
      <c r="C73" s="9">
        <v>18</v>
      </c>
      <c r="D73" s="15">
        <v>100</v>
      </c>
      <c r="E73" s="17">
        <f t="shared" si="2"/>
        <v>18</v>
      </c>
      <c r="F73" s="15">
        <f t="shared" si="3"/>
        <v>2</v>
      </c>
    </row>
    <row r="74" spans="1:6" ht="14.25">
      <c r="A74" s="9">
        <v>80680</v>
      </c>
      <c r="B74" s="10" t="s">
        <v>79</v>
      </c>
      <c r="C74" s="9">
        <v>27</v>
      </c>
      <c r="D74" s="15">
        <v>100</v>
      </c>
      <c r="E74" s="17">
        <f t="shared" si="2"/>
        <v>27</v>
      </c>
      <c r="F74" s="15">
        <f t="shared" si="3"/>
        <v>2</v>
      </c>
    </row>
    <row r="75" spans="4:6" ht="14.25">
      <c r="D75" s="6"/>
      <c r="E75" s="7"/>
      <c r="F75" s="6"/>
    </row>
    <row r="76" spans="1:6" ht="14.25">
      <c r="A76" s="9">
        <v>80685</v>
      </c>
      <c r="B76" s="10" t="s">
        <v>80</v>
      </c>
      <c r="C76" s="9">
        <v>3</v>
      </c>
      <c r="D76" s="15">
        <v>100</v>
      </c>
      <c r="E76" s="17">
        <f t="shared" si="2"/>
        <v>3</v>
      </c>
      <c r="F76" s="15">
        <f t="shared" si="3"/>
        <v>2</v>
      </c>
    </row>
    <row r="77" spans="1:6" ht="14.25">
      <c r="A77" s="9">
        <v>80693</v>
      </c>
      <c r="B77" s="10" t="s">
        <v>81</v>
      </c>
      <c r="C77" s="9">
        <v>0</v>
      </c>
      <c r="D77" s="15">
        <v>100</v>
      </c>
      <c r="E77" s="17">
        <f t="shared" si="2"/>
        <v>0</v>
      </c>
      <c r="F77" s="15">
        <f t="shared" si="3"/>
        <v>2</v>
      </c>
    </row>
    <row r="78" spans="1:6" ht="14.25">
      <c r="A78" s="9">
        <v>80642</v>
      </c>
      <c r="B78" s="10" t="s">
        <v>82</v>
      </c>
      <c r="C78" s="9">
        <v>4</v>
      </c>
      <c r="D78" s="15">
        <v>100</v>
      </c>
      <c r="E78" s="17">
        <f t="shared" si="2"/>
        <v>4</v>
      </c>
      <c r="F78" s="15">
        <f t="shared" si="3"/>
        <v>2</v>
      </c>
    </row>
    <row r="79" spans="1:6" ht="14.25">
      <c r="A79" s="9">
        <v>80765</v>
      </c>
      <c r="B79" s="10" t="s">
        <v>83</v>
      </c>
      <c r="C79" s="9">
        <v>40</v>
      </c>
      <c r="D79" s="15">
        <v>100</v>
      </c>
      <c r="E79" s="17">
        <f t="shared" si="2"/>
        <v>40</v>
      </c>
      <c r="F79" s="15">
        <f t="shared" si="3"/>
        <v>3</v>
      </c>
    </row>
    <row r="80" spans="1:6" ht="14.25">
      <c r="A80" s="9">
        <v>80726</v>
      </c>
      <c r="B80" s="10" t="s">
        <v>84</v>
      </c>
      <c r="C80" s="9">
        <v>10</v>
      </c>
      <c r="D80" s="15">
        <v>100</v>
      </c>
      <c r="E80" s="17">
        <f t="shared" si="2"/>
        <v>10</v>
      </c>
      <c r="F80" s="15">
        <f t="shared" si="3"/>
        <v>2</v>
      </c>
    </row>
    <row r="81" spans="1:6" ht="14.25">
      <c r="A81" s="9">
        <v>80678</v>
      </c>
      <c r="B81" s="10" t="s">
        <v>85</v>
      </c>
      <c r="C81" s="9">
        <v>31</v>
      </c>
      <c r="D81" s="15">
        <v>100</v>
      </c>
      <c r="E81" s="17">
        <f t="shared" si="2"/>
        <v>31</v>
      </c>
      <c r="F81" s="15">
        <f t="shared" si="3"/>
        <v>3</v>
      </c>
    </row>
    <row r="82" spans="1:6" ht="14.25">
      <c r="A82" s="9">
        <v>80694</v>
      </c>
      <c r="B82" s="10" t="s">
        <v>86</v>
      </c>
      <c r="C82" s="9">
        <v>18</v>
      </c>
      <c r="D82" s="15">
        <v>100</v>
      </c>
      <c r="E82" s="17">
        <f t="shared" si="2"/>
        <v>18</v>
      </c>
      <c r="F82" s="15">
        <f t="shared" si="3"/>
        <v>2</v>
      </c>
    </row>
    <row r="83" spans="1:6" ht="14.25">
      <c r="A83" s="9">
        <v>80725</v>
      </c>
      <c r="B83" s="10" t="s">
        <v>87</v>
      </c>
      <c r="C83" s="9">
        <v>32</v>
      </c>
      <c r="D83" s="15">
        <v>100</v>
      </c>
      <c r="E83" s="17">
        <f t="shared" si="2"/>
        <v>32</v>
      </c>
      <c r="F83" s="15">
        <f t="shared" si="3"/>
        <v>3</v>
      </c>
    </row>
    <row r="84" spans="1:6" ht="14.25">
      <c r="A84" s="9">
        <v>80785</v>
      </c>
      <c r="B84" s="10" t="s">
        <v>88</v>
      </c>
      <c r="C84" s="9">
        <v>10</v>
      </c>
      <c r="D84" s="15">
        <v>100</v>
      </c>
      <c r="E84" s="17">
        <f t="shared" si="2"/>
        <v>10</v>
      </c>
      <c r="F84" s="15">
        <f t="shared" si="3"/>
        <v>2</v>
      </c>
    </row>
    <row r="85" spans="1:6" ht="14.25">
      <c r="A85" s="9">
        <v>80734</v>
      </c>
      <c r="B85" s="10" t="s">
        <v>89</v>
      </c>
      <c r="C85" s="9">
        <v>85</v>
      </c>
      <c r="D85" s="15">
        <v>100</v>
      </c>
      <c r="E85" s="17">
        <f t="shared" si="2"/>
        <v>85</v>
      </c>
      <c r="F85" s="15">
        <f t="shared" si="3"/>
        <v>6</v>
      </c>
    </row>
    <row r="86" spans="1:6" ht="14.25">
      <c r="A86" s="9">
        <v>80729</v>
      </c>
      <c r="B86" s="10" t="s">
        <v>90</v>
      </c>
      <c r="C86" s="9">
        <v>50</v>
      </c>
      <c r="D86" s="15">
        <v>100</v>
      </c>
      <c r="E86" s="17">
        <f t="shared" si="2"/>
        <v>50</v>
      </c>
      <c r="F86" s="15">
        <f t="shared" si="3"/>
        <v>4</v>
      </c>
    </row>
    <row r="87" spans="1:13" ht="14.25">
      <c r="A87" s="9">
        <v>80657</v>
      </c>
      <c r="B87" s="10" t="s">
        <v>91</v>
      </c>
      <c r="C87" s="9">
        <v>24</v>
      </c>
      <c r="D87" s="15">
        <v>100</v>
      </c>
      <c r="E87" s="17">
        <f t="shared" si="2"/>
        <v>24</v>
      </c>
      <c r="F87" s="15">
        <f t="shared" si="3"/>
        <v>2</v>
      </c>
      <c r="G87" s="22"/>
      <c r="H87" s="22"/>
      <c r="I87" s="22"/>
      <c r="J87" s="22"/>
      <c r="K87" s="22"/>
      <c r="L87" s="22"/>
      <c r="M87" s="22"/>
    </row>
    <row r="88" spans="4:6" ht="14.25">
      <c r="D88" s="6"/>
      <c r="E88" s="7"/>
      <c r="F88" s="15"/>
    </row>
    <row r="89" spans="1:10" ht="14.25">
      <c r="A89" s="9">
        <v>80625</v>
      </c>
      <c r="B89" s="10" t="s">
        <v>92</v>
      </c>
      <c r="C89" s="9">
        <v>84</v>
      </c>
      <c r="D89" s="16">
        <v>100</v>
      </c>
      <c r="E89" s="16">
        <v>84</v>
      </c>
      <c r="F89" s="15">
        <f t="shared" si="3"/>
        <v>6</v>
      </c>
      <c r="G89" s="21"/>
      <c r="H89" s="21"/>
      <c r="I89" s="21"/>
      <c r="J89" s="21"/>
    </row>
    <row r="90" spans="1:10" ht="14.25">
      <c r="A90" s="9">
        <v>80513</v>
      </c>
      <c r="B90" s="10" t="s">
        <v>93</v>
      </c>
      <c r="C90" s="9">
        <v>49</v>
      </c>
      <c r="D90" s="16">
        <v>100</v>
      </c>
      <c r="E90" s="16">
        <v>49</v>
      </c>
      <c r="F90" s="15">
        <f t="shared" si="3"/>
        <v>4</v>
      </c>
      <c r="G90" s="21"/>
      <c r="H90" s="21"/>
      <c r="I90" s="21"/>
      <c r="J90" s="21"/>
    </row>
    <row r="91" spans="4:6" ht="14.25">
      <c r="D91" s="6"/>
      <c r="E91" s="7"/>
      <c r="F91" s="6"/>
    </row>
    <row r="92" spans="4:6" ht="14.25">
      <c r="D92" s="6"/>
      <c r="E92" s="7"/>
      <c r="F92" s="6"/>
    </row>
    <row r="93" spans="4:6" ht="14.25">
      <c r="D93" s="6"/>
      <c r="E93" s="7"/>
      <c r="F93" s="6"/>
    </row>
    <row r="94" spans="4:6" ht="14.25">
      <c r="D94" s="6"/>
      <c r="E94" s="7"/>
      <c r="F94" s="6"/>
    </row>
    <row r="95" spans="4:6" ht="14.25">
      <c r="D95" s="6"/>
      <c r="E95" s="7"/>
      <c r="F95" s="6"/>
    </row>
    <row r="96" spans="4:6" ht="14.25">
      <c r="D96" s="6"/>
      <c r="E96" s="7"/>
      <c r="F96" s="6"/>
    </row>
    <row r="97" spans="4:6" ht="14.25">
      <c r="D97" s="6"/>
      <c r="E97" s="7"/>
      <c r="F97" s="6"/>
    </row>
    <row r="98" spans="4:6" ht="14.25">
      <c r="D98" s="6"/>
      <c r="E98" s="7"/>
      <c r="F98" s="6"/>
    </row>
    <row r="99" spans="4:6" ht="14.25">
      <c r="D99" s="6"/>
      <c r="E99" s="7"/>
      <c r="F99" s="6"/>
    </row>
    <row r="100" spans="4:6" ht="14.25">
      <c r="D100" s="6"/>
      <c r="E100" s="7"/>
      <c r="F100" s="6"/>
    </row>
  </sheetData>
  <sheetProtection/>
  <mergeCells count="18">
    <mergeCell ref="A1:E1"/>
    <mergeCell ref="H2:K2"/>
    <mergeCell ref="H3:K3"/>
    <mergeCell ref="H4:K4"/>
    <mergeCell ref="H5:K5"/>
    <mergeCell ref="H6:K6"/>
    <mergeCell ref="H7:K7"/>
    <mergeCell ref="L2:N2"/>
    <mergeCell ref="G29:M29"/>
    <mergeCell ref="G32:O32"/>
    <mergeCell ref="G33:O33"/>
    <mergeCell ref="G50:O50"/>
    <mergeCell ref="G51:M51"/>
    <mergeCell ref="G52:M52"/>
    <mergeCell ref="G56:M56"/>
    <mergeCell ref="G59:M59"/>
    <mergeCell ref="G60:M60"/>
    <mergeCell ref="G62:O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2012-09-09T11:02:57Z</dcterms:created>
  <dcterms:modified xsi:type="dcterms:W3CDTF">2012-09-10T19:45:57Z</dcterms:modified>
  <cp:category/>
  <cp:version/>
  <cp:contentType/>
  <cp:contentStatus/>
</cp:coreProperties>
</file>