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s--19-Oct--UTF8" sheetId="1" r:id="rId1"/>
  </sheets>
  <definedNames/>
  <calcPr fullCalcOnLoad="1"/>
</workbook>
</file>

<file path=xl/sharedStrings.xml><?xml version="1.0" encoding="utf-8"?>
<sst xmlns="http://schemas.openxmlformats.org/spreadsheetml/2006/main" count="172" uniqueCount="102">
  <si>
    <t>0MI0800117</t>
  </si>
  <si>
    <t>8MI0800155</t>
  </si>
  <si>
    <t>9MI0800006</t>
  </si>
  <si>
    <t>0MI0800028</t>
  </si>
  <si>
    <t>8MI0800081</t>
  </si>
  <si>
    <t>9MI0800151</t>
  </si>
  <si>
    <t>3MI0800049</t>
  </si>
  <si>
    <t>4MI0800060</t>
  </si>
  <si>
    <t>1MI0800059</t>
  </si>
  <si>
    <t>6MI0800007</t>
  </si>
  <si>
    <t>7MI0800098</t>
  </si>
  <si>
    <t>4MI0800134</t>
  </si>
  <si>
    <t>0MI0800104</t>
  </si>
  <si>
    <t>0MI0800071</t>
  </si>
  <si>
    <t>0MI0800078</t>
  </si>
  <si>
    <t>1MI0800087</t>
  </si>
  <si>
    <t>5MI0800082</t>
  </si>
  <si>
    <t>1MI0800150</t>
  </si>
  <si>
    <t>0MI0800037</t>
  </si>
  <si>
    <t>2MI0800083</t>
  </si>
  <si>
    <t>3MI0800064</t>
  </si>
  <si>
    <t>0MI0800024</t>
  </si>
  <si>
    <t>6MI0800152</t>
  </si>
  <si>
    <t>7MI0800072</t>
  </si>
  <si>
    <t>3MI0800153</t>
  </si>
  <si>
    <t>3MI0800077</t>
  </si>
  <si>
    <t>7MI0800003</t>
  </si>
  <si>
    <t>4MI0800147</t>
  </si>
  <si>
    <t>8MI0800094</t>
  </si>
  <si>
    <t>6MI0800178</t>
  </si>
  <si>
    <t>9MI0800164</t>
  </si>
  <si>
    <t>2MI0800055</t>
  </si>
  <si>
    <t>1MI0800061</t>
  </si>
  <si>
    <t>5MI0800171</t>
  </si>
  <si>
    <t>3MI0800179</t>
  </si>
  <si>
    <t>4MI0800175</t>
  </si>
  <si>
    <t>0MI0800030</t>
  </si>
  <si>
    <t>2MI0800070</t>
  </si>
  <si>
    <t>9MI0800177</t>
  </si>
  <si>
    <t>9MI0800088</t>
  </si>
  <si>
    <t>4MI0800086</t>
  </si>
  <si>
    <t>2MI0800172</t>
  </si>
  <si>
    <t>8MI0800066</t>
  </si>
  <si>
    <t>3MI0800140</t>
  </si>
  <si>
    <t>0MI0800167</t>
  </si>
  <si>
    <t>1MI0800074</t>
  </si>
  <si>
    <t>5MI0800054</t>
  </si>
  <si>
    <t>9MI0800090</t>
  </si>
  <si>
    <t>2MI0800068</t>
  </si>
  <si>
    <t>8MI0800012</t>
  </si>
  <si>
    <t>0MI0800113</t>
  </si>
  <si>
    <t>2MI0800157</t>
  </si>
  <si>
    <t>3MI0800051</t>
  </si>
  <si>
    <t>5MI0800095</t>
  </si>
  <si>
    <t>0MI0800158</t>
  </si>
  <si>
    <t>1MI0800005</t>
  </si>
  <si>
    <t>7MI0800057</t>
  </si>
  <si>
    <t>1MI0800163</t>
  </si>
  <si>
    <t>7MI0800085</t>
  </si>
  <si>
    <t>6MI0800022</t>
  </si>
  <si>
    <t>8MI0800079</t>
  </si>
  <si>
    <t>9MI0800062</t>
  </si>
  <si>
    <t>7MI0800118</t>
  </si>
  <si>
    <t>3MI0800166</t>
  </si>
  <si>
    <t>8MI0800170</t>
  </si>
  <si>
    <t>0MI0800069</t>
  </si>
  <si>
    <t>0MI0800160</t>
  </si>
  <si>
    <t>7MI0800159</t>
  </si>
  <si>
    <t>3MI0800112</t>
  </si>
  <si>
    <t>8MI0800168</t>
  </si>
  <si>
    <t>4MI0800058</t>
  </si>
  <si>
    <t>2MI0800131</t>
  </si>
  <si>
    <t>0MI0800126</t>
  </si>
  <si>
    <t>2MI0800144</t>
  </si>
  <si>
    <t>0MI0800002</t>
  </si>
  <si>
    <t>6MI0800076</t>
  </si>
  <si>
    <t>1MI0800148</t>
  </si>
  <si>
    <t>5MI0800169</t>
  </si>
  <si>
    <t>6MI0800091</t>
  </si>
  <si>
    <t>4MI0800162</t>
  </si>
  <si>
    <t>6MI0800063</t>
  </si>
  <si>
    <t>5MI0800067</t>
  </si>
  <si>
    <t>9MI0800075</t>
  </si>
  <si>
    <t>7MI0800161</t>
  </si>
  <si>
    <t>6MI0800089</t>
  </si>
  <si>
    <t>7MI0800174</t>
  </si>
  <si>
    <t>5MI0800143</t>
  </si>
  <si>
    <t>0MI0800080</t>
  </si>
  <si>
    <t>Ф№</t>
  </si>
  <si>
    <t>Гр.</t>
  </si>
  <si>
    <t>оценка, %</t>
  </si>
  <si>
    <t>дом. 1, %</t>
  </si>
  <si>
    <t>дом 2, %</t>
  </si>
  <si>
    <t>контр 1, %</t>
  </si>
  <si>
    <t>контр 2, %</t>
  </si>
  <si>
    <t>сем. контр., %</t>
  </si>
  <si>
    <t>изпит задачи, %</t>
  </si>
  <si>
    <t>изпит теория, %</t>
  </si>
  <si>
    <t>шестобална оценка</t>
  </si>
  <si>
    <t>Превръщане на проценти в оценка</t>
  </si>
  <si>
    <t>прагови ст-сти на %тите</t>
  </si>
  <si>
    <t>не се яви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</si>
</sst>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00"/>
      <name val="Calibri"/>
      <family val="2"/>
    </font>
    <font>
      <sz val="11"/>
      <color rgb="FFFFFF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double"/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23" borderId="10" xfId="0" applyFill="1" applyBorder="1" applyAlignment="1">
      <alignment horizontal="left"/>
    </xf>
    <xf numFmtId="0" fontId="0" fillId="7" borderId="13" xfId="0" applyFill="1" applyBorder="1" applyAlignment="1">
      <alignment/>
    </xf>
    <xf numFmtId="0" fontId="0" fillId="7" borderId="11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5" borderId="13" xfId="0" applyFill="1" applyBorder="1" applyAlignment="1">
      <alignment/>
    </xf>
    <xf numFmtId="0" fontId="0" fillId="5" borderId="11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3" borderId="13" xfId="0" applyFill="1" applyBorder="1" applyAlignment="1">
      <alignment wrapText="1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13" xfId="0" applyFill="1" applyBorder="1" applyAlignment="1">
      <alignment wrapText="1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3" borderId="13" xfId="0" applyFill="1" applyBorder="1" applyAlignment="1">
      <alignment wrapText="1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3" xfId="0" applyFill="1" applyBorder="1" applyAlignment="1">
      <alignment wrapText="1"/>
    </xf>
    <xf numFmtId="0" fontId="0" fillId="34" borderId="11" xfId="0" applyFill="1" applyBorder="1" applyAlignment="1">
      <alignment horizontal="center"/>
    </xf>
    <xf numFmtId="0" fontId="36" fillId="35" borderId="14" xfId="0" applyFont="1" applyFill="1" applyBorder="1" applyAlignment="1">
      <alignment horizontal="center" wrapText="1"/>
    </xf>
    <xf numFmtId="0" fontId="36" fillId="35" borderId="14" xfId="0" applyFont="1" applyFill="1" applyBorder="1" applyAlignment="1">
      <alignment horizontal="center"/>
    </xf>
    <xf numFmtId="0" fontId="37" fillId="36" borderId="0" xfId="0" applyFont="1" applyFill="1" applyAlignment="1">
      <alignment horizontal="left"/>
    </xf>
    <xf numFmtId="0" fontId="0" fillId="0" borderId="0" xfId="0" applyAlignment="1">
      <alignment/>
    </xf>
    <xf numFmtId="0" fontId="37" fillId="36" borderId="0" xfId="0" applyFont="1" applyFill="1" applyAlignment="1">
      <alignment/>
    </xf>
    <xf numFmtId="0" fontId="37" fillId="36" borderId="0" xfId="0" applyFont="1" applyFill="1" applyBorder="1" applyAlignment="1">
      <alignment horizontal="left"/>
    </xf>
    <xf numFmtId="0" fontId="37" fillId="36" borderId="0" xfId="0" applyFont="1" applyFill="1" applyBorder="1" applyAlignment="1">
      <alignment/>
    </xf>
    <xf numFmtId="0" fontId="36" fillId="35" borderId="15" xfId="0" applyFont="1" applyFill="1" applyBorder="1" applyAlignment="1">
      <alignment horizontal="center"/>
    </xf>
    <xf numFmtId="0" fontId="36" fillId="35" borderId="16" xfId="0" applyFont="1" applyFill="1" applyBorder="1" applyAlignment="1">
      <alignment horizontal="center"/>
    </xf>
    <xf numFmtId="0" fontId="37" fillId="36" borderId="0" xfId="0" applyFont="1" applyFill="1" applyAlignment="1">
      <alignment/>
    </xf>
    <xf numFmtId="0" fontId="0" fillId="0" borderId="0" xfId="0" applyAlignment="1">
      <alignment/>
    </xf>
    <xf numFmtId="0" fontId="0" fillId="37" borderId="0" xfId="0" applyFill="1" applyAlignment="1">
      <alignment/>
    </xf>
    <xf numFmtId="0" fontId="37" fillId="36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7" fillId="36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3.57421875" style="2" customWidth="1"/>
    <col min="2" max="2" width="3.8515625" style="1" customWidth="1"/>
    <col min="5" max="5" width="10.57421875" style="0" customWidth="1"/>
    <col min="6" max="6" width="9.8515625" style="0" customWidth="1"/>
    <col min="10" max="10" width="8.7109375" style="0" customWidth="1"/>
    <col min="11" max="11" width="17.421875" style="0" customWidth="1"/>
  </cols>
  <sheetData>
    <row r="1" spans="1:11" ht="43.5" customHeight="1" thickBot="1" thickTop="1">
      <c r="A1" s="9" t="s">
        <v>88</v>
      </c>
      <c r="B1" s="10" t="s">
        <v>89</v>
      </c>
      <c r="C1" s="16" t="s">
        <v>91</v>
      </c>
      <c r="D1" s="16" t="s">
        <v>92</v>
      </c>
      <c r="E1" s="12" t="s">
        <v>93</v>
      </c>
      <c r="F1" s="12" t="s">
        <v>94</v>
      </c>
      <c r="G1" s="20" t="s">
        <v>95</v>
      </c>
      <c r="H1" s="24" t="s">
        <v>96</v>
      </c>
      <c r="I1" s="28" t="s">
        <v>97</v>
      </c>
      <c r="J1" s="31" t="s">
        <v>90</v>
      </c>
      <c r="K1" s="33" t="s">
        <v>98</v>
      </c>
    </row>
    <row r="2" spans="1:19" ht="15" thickBot="1" thickTop="1">
      <c r="A2" s="5">
        <v>82009</v>
      </c>
      <c r="B2" s="6">
        <v>5</v>
      </c>
      <c r="C2" s="17"/>
      <c r="D2" s="17"/>
      <c r="E2" s="13"/>
      <c r="F2" s="13"/>
      <c r="G2" s="21" t="s">
        <v>101</v>
      </c>
      <c r="H2" s="25"/>
      <c r="I2" s="29"/>
      <c r="J2" s="32">
        <f>IF(G2="не се яви",IF(H2="","",IF(H2&lt;20,0,C2*0.03+D2*0.03+E2*0.03+F2*0.03+H2*0.44+I2*0.44)),IF(H2="","",IF(H2&lt;20,0,C2*0.03+D2*0.03+E2*0.03+F2*0.03+G2*0.28+H2*0.3+I2*0.3)))</f>
      </c>
      <c r="K2" s="34" t="str">
        <f>IF(H2="","не се яви",IF(H2&lt;0.2,"слаб 2",IF(J2&lt;$Q$3,"слаб 2",IF(J2&lt;$Q$4,"среден 3",IF(J2&lt;$Q$5,"добър 4",IF(J2&lt;$Q$6,"мн. добър 5","отличен 6"))))))</f>
        <v>не се яви</v>
      </c>
      <c r="M2" s="42" t="s">
        <v>99</v>
      </c>
      <c r="N2" s="42"/>
      <c r="O2" s="42"/>
      <c r="P2" s="42"/>
      <c r="Q2" s="44" t="s">
        <v>100</v>
      </c>
      <c r="R2" s="44"/>
      <c r="S2" s="44"/>
    </row>
    <row r="3" spans="1:19" ht="15" thickBot="1" thickTop="1">
      <c r="A3" s="3">
        <v>82215</v>
      </c>
      <c r="B3" s="4">
        <v>5</v>
      </c>
      <c r="C3" s="18"/>
      <c r="D3" s="18"/>
      <c r="E3" s="14"/>
      <c r="F3" s="14"/>
      <c r="G3" s="22" t="s">
        <v>101</v>
      </c>
      <c r="H3" s="26"/>
      <c r="I3" s="29"/>
      <c r="J3" s="32">
        <f aca="true" t="shared" si="0" ref="J3:J66">IF(G3="не се яви",IF(H3="","",IF(H3&lt;20,0,C3*0.03+D3*0.03+E3*0.03+F3*0.03+H3*0.44+I3*0.44)),IF(H3="","",IF(H3&lt;20,0,C3*0.03+D3*0.03+E3*0.03+F3*0.03+G3*0.28+H3*0.3+I3*0.3)))</f>
      </c>
      <c r="K3" s="34" t="str">
        <f aca="true" t="shared" si="1" ref="K3:K66">IF(H3="","не се яви",IF(H3&lt;0.2,"слаб 2",IF(J3&lt;$Q$3,"слаб 2",IF(J3&lt;$Q$4,"среден 3",IF(J3&lt;$Q$5,"добър 4",IF(J3&lt;$Q$6,"мн. добър 5","отличен 6"))))))</f>
        <v>не се яви</v>
      </c>
      <c r="M3" s="45" t="str">
        <f>"под "&amp;$Q$3&amp;"%: "</f>
        <v>под 40%: </v>
      </c>
      <c r="N3" s="46"/>
      <c r="O3" s="35">
        <v>2</v>
      </c>
      <c r="P3" s="35"/>
      <c r="Q3" s="36">
        <v>40</v>
      </c>
      <c r="R3" s="36"/>
      <c r="S3" s="36"/>
    </row>
    <row r="4" spans="1:19" ht="15" thickBot="1" thickTop="1">
      <c r="A4" s="3">
        <v>82229</v>
      </c>
      <c r="B4" s="4">
        <v>5</v>
      </c>
      <c r="C4" s="18"/>
      <c r="D4" s="18"/>
      <c r="E4" s="14"/>
      <c r="F4" s="14"/>
      <c r="G4" s="22" t="s">
        <v>101</v>
      </c>
      <c r="H4" s="26"/>
      <c r="I4" s="29"/>
      <c r="J4" s="32">
        <f t="shared" si="0"/>
      </c>
      <c r="K4" s="34" t="str">
        <f t="shared" si="1"/>
        <v>не се яви</v>
      </c>
      <c r="M4" s="42" t="str">
        <f>"от "&amp;$Q$3&amp;"% до "&amp;$Q$4&amp;"%:"</f>
        <v>от 40% до 55%:</v>
      </c>
      <c r="N4" s="43"/>
      <c r="O4" s="35">
        <v>3</v>
      </c>
      <c r="P4" s="37"/>
      <c r="Q4" s="36">
        <v>55</v>
      </c>
      <c r="R4" s="36"/>
      <c r="S4" s="36"/>
    </row>
    <row r="5" spans="1:19" ht="15" thickBot="1" thickTop="1">
      <c r="A5" s="11">
        <v>82230</v>
      </c>
      <c r="B5" s="4">
        <v>5</v>
      </c>
      <c r="C5" s="18">
        <v>70</v>
      </c>
      <c r="D5" s="18">
        <v>75</v>
      </c>
      <c r="E5" s="14">
        <v>15</v>
      </c>
      <c r="F5" s="14">
        <v>30</v>
      </c>
      <c r="G5" s="22">
        <v>23.333333333333336</v>
      </c>
      <c r="H5" s="26"/>
      <c r="I5" s="29"/>
      <c r="J5" s="32">
        <f t="shared" si="0"/>
      </c>
      <c r="K5" s="34" t="str">
        <f t="shared" si="1"/>
        <v>не се яви</v>
      </c>
      <c r="M5" s="47" t="str">
        <f>"от "&amp;$Q$4&amp;"% до "&amp;$Q$5&amp;"%:"</f>
        <v>от 55% до 70%:</v>
      </c>
      <c r="N5" s="43"/>
      <c r="O5" s="38">
        <v>4</v>
      </c>
      <c r="P5" s="39"/>
      <c r="Q5" s="36">
        <v>70</v>
      </c>
      <c r="R5" s="36"/>
      <c r="S5" s="36"/>
    </row>
    <row r="6" spans="1:19" ht="15" thickBot="1" thickTop="1">
      <c r="A6" s="3" t="s">
        <v>74</v>
      </c>
      <c r="B6" s="4">
        <v>5</v>
      </c>
      <c r="C6" s="18"/>
      <c r="D6" s="18">
        <v>25</v>
      </c>
      <c r="E6" s="14">
        <v>0</v>
      </c>
      <c r="F6" s="14">
        <v>17</v>
      </c>
      <c r="G6" s="22" t="s">
        <v>101</v>
      </c>
      <c r="H6" s="26"/>
      <c r="I6" s="29"/>
      <c r="J6" s="32">
        <f t="shared" si="0"/>
      </c>
      <c r="K6" s="34" t="str">
        <f t="shared" si="1"/>
        <v>не се яви</v>
      </c>
      <c r="M6" s="47" t="str">
        <f>"от "&amp;$Q$5&amp;"% до "&amp;$Q$6&amp;"%:"</f>
        <v>от 70% до 85%:</v>
      </c>
      <c r="N6" s="43"/>
      <c r="O6" s="38">
        <v>5</v>
      </c>
      <c r="P6" s="39"/>
      <c r="Q6" s="36">
        <v>85</v>
      </c>
      <c r="R6" s="36"/>
      <c r="S6" s="36"/>
    </row>
    <row r="7" spans="1:19" ht="15" thickBot="1" thickTop="1">
      <c r="A7" s="11" t="s">
        <v>21</v>
      </c>
      <c r="B7" s="4">
        <v>5</v>
      </c>
      <c r="C7" s="18">
        <v>45</v>
      </c>
      <c r="D7" s="18">
        <v>75</v>
      </c>
      <c r="E7" s="14">
        <v>25</v>
      </c>
      <c r="F7" s="14">
        <v>37</v>
      </c>
      <c r="G7" s="22">
        <v>17.5</v>
      </c>
      <c r="H7" s="26"/>
      <c r="I7" s="29"/>
      <c r="J7" s="32">
        <f t="shared" si="0"/>
      </c>
      <c r="K7" s="34" t="str">
        <f t="shared" si="1"/>
        <v>не се яви</v>
      </c>
      <c r="M7" s="42" t="str">
        <f>"над "&amp;$Q$6&amp;"%:"</f>
        <v>над 85%:</v>
      </c>
      <c r="N7" s="43"/>
      <c r="O7" s="35">
        <v>6</v>
      </c>
      <c r="P7" s="37"/>
      <c r="Q7" s="36"/>
      <c r="R7" s="36"/>
      <c r="S7" s="36"/>
    </row>
    <row r="8" spans="1:11" ht="15" thickBot="1" thickTop="1">
      <c r="A8" s="11" t="s">
        <v>65</v>
      </c>
      <c r="B8" s="4">
        <v>5</v>
      </c>
      <c r="C8" s="18">
        <v>70</v>
      </c>
      <c r="D8" s="18">
        <v>85</v>
      </c>
      <c r="E8" s="14">
        <v>30</v>
      </c>
      <c r="F8" s="14">
        <v>37</v>
      </c>
      <c r="G8" s="22">
        <v>40</v>
      </c>
      <c r="H8" s="26"/>
      <c r="I8" s="29"/>
      <c r="J8" s="32">
        <f t="shared" si="0"/>
      </c>
      <c r="K8" s="34" t="str">
        <f t="shared" si="1"/>
        <v>не се яви</v>
      </c>
    </row>
    <row r="9" spans="1:11" ht="15" thickBot="1" thickTop="1">
      <c r="A9" s="11" t="s">
        <v>12</v>
      </c>
      <c r="B9" s="4">
        <v>5</v>
      </c>
      <c r="C9" s="18">
        <v>50</v>
      </c>
      <c r="D9" s="18">
        <v>40</v>
      </c>
      <c r="E9" s="14">
        <v>30</v>
      </c>
      <c r="F9" s="14"/>
      <c r="G9" s="22">
        <v>43.333333333333336</v>
      </c>
      <c r="H9" s="26"/>
      <c r="I9" s="29"/>
      <c r="J9" s="32">
        <f t="shared" si="0"/>
      </c>
      <c r="K9" s="34" t="str">
        <f t="shared" si="1"/>
        <v>не се яви</v>
      </c>
    </row>
    <row r="10" spans="1:11" ht="15" thickBot="1" thickTop="1">
      <c r="A10" s="3" t="s">
        <v>54</v>
      </c>
      <c r="B10" s="4">
        <v>5</v>
      </c>
      <c r="C10" s="18">
        <v>60</v>
      </c>
      <c r="D10" s="18"/>
      <c r="E10" s="14"/>
      <c r="F10" s="14"/>
      <c r="G10" s="22" t="s">
        <v>101</v>
      </c>
      <c r="H10" s="26"/>
      <c r="I10" s="29"/>
      <c r="J10" s="32">
        <f t="shared" si="0"/>
      </c>
      <c r="K10" s="34" t="str">
        <f t="shared" si="1"/>
        <v>не се яви</v>
      </c>
    </row>
    <row r="11" spans="1:11" ht="15" thickBot="1" thickTop="1">
      <c r="A11" s="11" t="s">
        <v>8</v>
      </c>
      <c r="B11" s="4">
        <v>5</v>
      </c>
      <c r="C11" s="18">
        <v>100</v>
      </c>
      <c r="D11" s="18">
        <v>100</v>
      </c>
      <c r="E11" s="14">
        <v>100</v>
      </c>
      <c r="F11" s="14">
        <v>100</v>
      </c>
      <c r="G11" s="22">
        <v>95.83333333333334</v>
      </c>
      <c r="H11" s="26"/>
      <c r="I11" s="29"/>
      <c r="J11" s="32">
        <f t="shared" si="0"/>
      </c>
      <c r="K11" s="34" t="str">
        <f t="shared" si="1"/>
        <v>не се яви</v>
      </c>
    </row>
    <row r="12" spans="1:11" ht="15" thickBot="1" thickTop="1">
      <c r="A12" s="11" t="s">
        <v>76</v>
      </c>
      <c r="B12" s="4">
        <v>5</v>
      </c>
      <c r="C12" s="18">
        <v>70</v>
      </c>
      <c r="D12" s="18">
        <v>90</v>
      </c>
      <c r="E12" s="14">
        <v>25</v>
      </c>
      <c r="F12" s="14"/>
      <c r="G12" s="22">
        <v>30</v>
      </c>
      <c r="H12" s="26"/>
      <c r="I12" s="29"/>
      <c r="J12" s="32">
        <f t="shared" si="0"/>
      </c>
      <c r="K12" s="34" t="str">
        <f t="shared" si="1"/>
        <v>не се яви</v>
      </c>
    </row>
    <row r="13" spans="1:11" ht="15" thickBot="1" thickTop="1">
      <c r="A13" s="3" t="s">
        <v>31</v>
      </c>
      <c r="B13" s="4">
        <v>5</v>
      </c>
      <c r="C13" s="18"/>
      <c r="D13" s="18"/>
      <c r="E13" s="14"/>
      <c r="F13" s="14"/>
      <c r="G13" s="22" t="s">
        <v>101</v>
      </c>
      <c r="H13" s="26"/>
      <c r="I13" s="29"/>
      <c r="J13" s="32">
        <f t="shared" si="0"/>
      </c>
      <c r="K13" s="34" t="str">
        <f t="shared" si="1"/>
        <v>не се яви</v>
      </c>
    </row>
    <row r="14" spans="1:11" ht="15" thickBot="1" thickTop="1">
      <c r="A14" s="11" t="s">
        <v>71</v>
      </c>
      <c r="B14" s="4">
        <v>5</v>
      </c>
      <c r="C14" s="18">
        <v>30</v>
      </c>
      <c r="D14" s="18">
        <v>65</v>
      </c>
      <c r="E14" s="14">
        <v>30</v>
      </c>
      <c r="F14" s="14">
        <v>23</v>
      </c>
      <c r="G14" s="22">
        <v>30.833333333333336</v>
      </c>
      <c r="H14" s="26"/>
      <c r="I14" s="29"/>
      <c r="J14" s="32">
        <f t="shared" si="0"/>
      </c>
      <c r="K14" s="34" t="str">
        <f t="shared" si="1"/>
        <v>не се яви</v>
      </c>
    </row>
    <row r="15" spans="1:11" ht="15" thickBot="1" thickTop="1">
      <c r="A15" s="11" t="s">
        <v>6</v>
      </c>
      <c r="B15" s="4">
        <v>5</v>
      </c>
      <c r="C15" s="18">
        <v>95</v>
      </c>
      <c r="D15" s="18">
        <v>100</v>
      </c>
      <c r="E15" s="14">
        <v>100</v>
      </c>
      <c r="F15" s="14">
        <v>95</v>
      </c>
      <c r="G15" s="22">
        <v>70.83333333333334</v>
      </c>
      <c r="H15" s="26"/>
      <c r="I15" s="29"/>
      <c r="J15" s="32">
        <f t="shared" si="0"/>
      </c>
      <c r="K15" s="34" t="str">
        <f t="shared" si="1"/>
        <v>не се яви</v>
      </c>
    </row>
    <row r="16" spans="1:11" ht="15" thickBot="1" thickTop="1">
      <c r="A16" s="11" t="s">
        <v>43</v>
      </c>
      <c r="B16" s="4">
        <v>5</v>
      </c>
      <c r="C16" s="18">
        <v>10</v>
      </c>
      <c r="D16" s="18">
        <v>25</v>
      </c>
      <c r="E16" s="14">
        <v>30</v>
      </c>
      <c r="F16" s="14">
        <v>23</v>
      </c>
      <c r="G16" s="22">
        <v>15</v>
      </c>
      <c r="H16" s="26"/>
      <c r="I16" s="29"/>
      <c r="J16" s="32">
        <f t="shared" si="0"/>
      </c>
      <c r="K16" s="34" t="str">
        <f t="shared" si="1"/>
        <v>не се яви</v>
      </c>
    </row>
    <row r="17" spans="1:11" ht="15" thickBot="1" thickTop="1">
      <c r="A17" s="11" t="s">
        <v>70</v>
      </c>
      <c r="B17" s="4">
        <v>5</v>
      </c>
      <c r="C17" s="18">
        <v>45</v>
      </c>
      <c r="D17" s="18">
        <v>100</v>
      </c>
      <c r="E17" s="14">
        <v>30</v>
      </c>
      <c r="F17" s="14">
        <v>30</v>
      </c>
      <c r="G17" s="22">
        <v>35</v>
      </c>
      <c r="H17" s="26"/>
      <c r="I17" s="29"/>
      <c r="J17" s="32">
        <f t="shared" si="0"/>
      </c>
      <c r="K17" s="34" t="str">
        <f t="shared" si="1"/>
        <v>не се яви</v>
      </c>
    </row>
    <row r="18" spans="1:11" ht="15" thickBot="1" thickTop="1">
      <c r="A18" s="3" t="s">
        <v>11</v>
      </c>
      <c r="B18" s="4">
        <v>5</v>
      </c>
      <c r="C18" s="18">
        <v>25</v>
      </c>
      <c r="D18" s="18"/>
      <c r="E18" s="14"/>
      <c r="F18" s="14"/>
      <c r="G18" s="22" t="s">
        <v>101</v>
      </c>
      <c r="H18" s="26"/>
      <c r="I18" s="29"/>
      <c r="J18" s="32">
        <f t="shared" si="0"/>
      </c>
      <c r="K18" s="34" t="str">
        <f t="shared" si="1"/>
        <v>не се яви</v>
      </c>
    </row>
    <row r="19" spans="1:11" ht="15" thickBot="1" thickTop="1">
      <c r="A19" s="3" t="s">
        <v>46</v>
      </c>
      <c r="B19" s="4">
        <v>5</v>
      </c>
      <c r="C19" s="18">
        <v>25</v>
      </c>
      <c r="D19" s="18">
        <v>75</v>
      </c>
      <c r="E19" s="14">
        <v>30</v>
      </c>
      <c r="F19" s="14"/>
      <c r="G19" s="22" t="s">
        <v>101</v>
      </c>
      <c r="H19" s="26"/>
      <c r="I19" s="29"/>
      <c r="J19" s="32">
        <f t="shared" si="0"/>
      </c>
      <c r="K19" s="34" t="str">
        <f t="shared" si="1"/>
        <v>не се яви</v>
      </c>
    </row>
    <row r="20" spans="1:11" ht="15" thickBot="1" thickTop="1">
      <c r="A20" s="11" t="s">
        <v>86</v>
      </c>
      <c r="B20" s="4">
        <v>5</v>
      </c>
      <c r="C20" s="18">
        <v>35</v>
      </c>
      <c r="D20" s="18">
        <v>25</v>
      </c>
      <c r="E20" s="14">
        <v>30</v>
      </c>
      <c r="F20" s="14"/>
      <c r="G20" s="22">
        <v>70.83333333333334</v>
      </c>
      <c r="H20" s="26"/>
      <c r="I20" s="29"/>
      <c r="J20" s="32">
        <f t="shared" si="0"/>
      </c>
      <c r="K20" s="34" t="str">
        <f t="shared" si="1"/>
        <v>не се яви</v>
      </c>
    </row>
    <row r="21" spans="1:11" ht="15" thickBot="1" thickTop="1">
      <c r="A21" s="11" t="s">
        <v>80</v>
      </c>
      <c r="B21" s="4">
        <v>5</v>
      </c>
      <c r="C21" s="18">
        <v>60</v>
      </c>
      <c r="D21" s="18">
        <v>95</v>
      </c>
      <c r="E21" s="14">
        <v>30</v>
      </c>
      <c r="F21" s="14">
        <v>33</v>
      </c>
      <c r="G21" s="22">
        <v>19.166666666666668</v>
      </c>
      <c r="H21" s="26"/>
      <c r="I21" s="29"/>
      <c r="J21" s="32">
        <f t="shared" si="0"/>
      </c>
      <c r="K21" s="34" t="str">
        <f t="shared" si="1"/>
        <v>не се яви</v>
      </c>
    </row>
    <row r="22" spans="1:11" ht="15" thickBot="1" thickTop="1">
      <c r="A22" s="3" t="s">
        <v>22</v>
      </c>
      <c r="B22" s="4">
        <v>5</v>
      </c>
      <c r="C22" s="18">
        <v>0</v>
      </c>
      <c r="D22" s="18"/>
      <c r="E22" s="14"/>
      <c r="F22" s="14"/>
      <c r="G22" s="22" t="s">
        <v>101</v>
      </c>
      <c r="H22" s="26"/>
      <c r="I22" s="29"/>
      <c r="J22" s="32">
        <f t="shared" si="0"/>
      </c>
      <c r="K22" s="34" t="str">
        <f t="shared" si="1"/>
        <v>не се яви</v>
      </c>
    </row>
    <row r="23" spans="1:11" ht="15" thickBot="1" thickTop="1">
      <c r="A23" s="3" t="s">
        <v>56</v>
      </c>
      <c r="B23" s="4">
        <v>5</v>
      </c>
      <c r="C23" s="18">
        <v>55</v>
      </c>
      <c r="D23" s="18">
        <v>70</v>
      </c>
      <c r="E23" s="14">
        <v>35</v>
      </c>
      <c r="F23" s="14"/>
      <c r="G23" s="22" t="s">
        <v>101</v>
      </c>
      <c r="H23" s="26"/>
      <c r="I23" s="29"/>
      <c r="J23" s="32">
        <f t="shared" si="0"/>
      </c>
      <c r="K23" s="34" t="str">
        <f t="shared" si="1"/>
        <v>не се яви</v>
      </c>
    </row>
    <row r="24" spans="1:11" ht="15" thickBot="1" thickTop="1">
      <c r="A24" s="3" t="s">
        <v>67</v>
      </c>
      <c r="B24" s="4">
        <v>5</v>
      </c>
      <c r="C24" s="18">
        <v>25</v>
      </c>
      <c r="D24" s="18"/>
      <c r="E24" s="14">
        <v>30</v>
      </c>
      <c r="F24" s="14"/>
      <c r="G24" s="22" t="s">
        <v>101</v>
      </c>
      <c r="H24" s="26"/>
      <c r="I24" s="29"/>
      <c r="J24" s="32">
        <f t="shared" si="0"/>
      </c>
      <c r="K24" s="34" t="str">
        <f t="shared" si="1"/>
        <v>не се яви</v>
      </c>
    </row>
    <row r="25" spans="1:11" ht="15" thickBot="1" thickTop="1">
      <c r="A25" s="3" t="s">
        <v>42</v>
      </c>
      <c r="B25" s="4">
        <v>5</v>
      </c>
      <c r="C25" s="18">
        <v>70</v>
      </c>
      <c r="D25" s="18">
        <v>50</v>
      </c>
      <c r="E25" s="14">
        <v>10</v>
      </c>
      <c r="F25" s="14"/>
      <c r="G25" s="22" t="s">
        <v>101</v>
      </c>
      <c r="H25" s="26"/>
      <c r="I25" s="29"/>
      <c r="J25" s="32">
        <f t="shared" si="0"/>
      </c>
      <c r="K25" s="34" t="str">
        <f t="shared" si="1"/>
        <v>не се яви</v>
      </c>
    </row>
    <row r="26" spans="1:11" ht="15" thickBot="1" thickTop="1">
      <c r="A26" s="3" t="s">
        <v>1</v>
      </c>
      <c r="B26" s="4">
        <v>5</v>
      </c>
      <c r="C26" s="18">
        <v>25</v>
      </c>
      <c r="D26" s="18"/>
      <c r="E26" s="14">
        <v>30</v>
      </c>
      <c r="F26" s="14"/>
      <c r="G26" s="22" t="s">
        <v>101</v>
      </c>
      <c r="H26" s="26"/>
      <c r="I26" s="29"/>
      <c r="J26" s="32">
        <f t="shared" si="0"/>
      </c>
      <c r="K26" s="34" t="str">
        <f t="shared" si="1"/>
        <v>не се яви</v>
      </c>
    </row>
    <row r="27" spans="1:11" ht="15" thickBot="1" thickTop="1">
      <c r="A27" s="11" t="s">
        <v>61</v>
      </c>
      <c r="B27" s="4">
        <v>5</v>
      </c>
      <c r="C27" s="18">
        <v>40</v>
      </c>
      <c r="D27" s="18"/>
      <c r="E27" s="14">
        <v>25</v>
      </c>
      <c r="F27" s="14">
        <v>33</v>
      </c>
      <c r="G27" s="22">
        <v>33.333333333333336</v>
      </c>
      <c r="H27" s="26"/>
      <c r="I27" s="29"/>
      <c r="J27" s="32">
        <f t="shared" si="0"/>
      </c>
      <c r="K27" s="34" t="str">
        <f t="shared" si="1"/>
        <v>не се яви</v>
      </c>
    </row>
    <row r="28" spans="1:11" ht="15" thickBot="1" thickTop="1">
      <c r="A28" s="7" t="s">
        <v>5</v>
      </c>
      <c r="B28" s="8">
        <v>5</v>
      </c>
      <c r="C28" s="19">
        <v>20</v>
      </c>
      <c r="D28" s="19"/>
      <c r="E28" s="15"/>
      <c r="F28" s="15"/>
      <c r="G28" s="23" t="s">
        <v>101</v>
      </c>
      <c r="H28" s="27"/>
      <c r="I28" s="30"/>
      <c r="J28" s="32">
        <f t="shared" si="0"/>
      </c>
      <c r="K28" s="41" t="str">
        <f t="shared" si="1"/>
        <v>не се яви</v>
      </c>
    </row>
    <row r="29" spans="1:11" ht="15" thickBot="1" thickTop="1">
      <c r="A29" s="5">
        <v>81836</v>
      </c>
      <c r="B29" s="6">
        <v>6</v>
      </c>
      <c r="C29" s="17"/>
      <c r="D29" s="17"/>
      <c r="E29" s="13"/>
      <c r="F29" s="13"/>
      <c r="G29" s="21" t="s">
        <v>101</v>
      </c>
      <c r="H29" s="25"/>
      <c r="I29" s="29"/>
      <c r="J29" s="32">
        <f t="shared" si="0"/>
      </c>
      <c r="K29" s="40" t="str">
        <f t="shared" si="1"/>
        <v>не се яви</v>
      </c>
    </row>
    <row r="30" spans="1:11" ht="15" thickBot="1" thickTop="1">
      <c r="A30" s="11">
        <v>82076</v>
      </c>
      <c r="B30" s="4">
        <v>6</v>
      </c>
      <c r="C30" s="18">
        <v>24</v>
      </c>
      <c r="D30" s="18">
        <v>8</v>
      </c>
      <c r="E30" s="14">
        <v>20</v>
      </c>
      <c r="F30" s="14"/>
      <c r="G30" s="22">
        <v>27.5</v>
      </c>
      <c r="H30" s="26"/>
      <c r="I30" s="29"/>
      <c r="J30" s="32">
        <f t="shared" si="0"/>
      </c>
      <c r="K30" s="34" t="str">
        <f t="shared" si="1"/>
        <v>не се яви</v>
      </c>
    </row>
    <row r="31" spans="1:11" ht="15" thickBot="1" thickTop="1">
      <c r="A31" s="11">
        <v>82241</v>
      </c>
      <c r="B31" s="4">
        <v>6</v>
      </c>
      <c r="C31" s="18">
        <v>36</v>
      </c>
      <c r="D31" s="18">
        <v>45</v>
      </c>
      <c r="E31" s="14">
        <v>65</v>
      </c>
      <c r="F31" s="14">
        <v>70</v>
      </c>
      <c r="G31" s="22">
        <v>33.333333333333336</v>
      </c>
      <c r="H31" s="26"/>
      <c r="I31" s="29"/>
      <c r="J31" s="32">
        <f t="shared" si="0"/>
      </c>
      <c r="K31" s="34" t="str">
        <f t="shared" si="1"/>
        <v>не се яви</v>
      </c>
    </row>
    <row r="32" spans="1:11" ht="15" thickBot="1" thickTop="1">
      <c r="A32" s="3">
        <v>82247</v>
      </c>
      <c r="B32" s="4">
        <v>6</v>
      </c>
      <c r="C32" s="18"/>
      <c r="D32" s="18"/>
      <c r="E32" s="14">
        <v>35</v>
      </c>
      <c r="F32" s="14"/>
      <c r="G32" s="22" t="s">
        <v>101</v>
      </c>
      <c r="H32" s="26"/>
      <c r="I32" s="29"/>
      <c r="J32" s="32">
        <f t="shared" si="0"/>
      </c>
      <c r="K32" s="34" t="str">
        <f t="shared" si="1"/>
        <v>не се яви</v>
      </c>
    </row>
    <row r="33" spans="1:11" ht="15" thickBot="1" thickTop="1">
      <c r="A33" s="3">
        <v>82254</v>
      </c>
      <c r="B33" s="4">
        <v>6</v>
      </c>
      <c r="C33" s="18"/>
      <c r="D33" s="18"/>
      <c r="E33" s="14"/>
      <c r="F33" s="14"/>
      <c r="G33" s="22" t="s">
        <v>101</v>
      </c>
      <c r="H33" s="26"/>
      <c r="I33" s="29"/>
      <c r="J33" s="32">
        <f t="shared" si="0"/>
      </c>
      <c r="K33" s="34" t="str">
        <f t="shared" si="1"/>
        <v>не се яви</v>
      </c>
    </row>
    <row r="34" spans="1:11" ht="15" thickBot="1" thickTop="1">
      <c r="A34" s="3">
        <v>82259</v>
      </c>
      <c r="B34" s="4">
        <v>6</v>
      </c>
      <c r="C34" s="18">
        <v>20</v>
      </c>
      <c r="D34" s="18"/>
      <c r="E34" s="14">
        <v>60</v>
      </c>
      <c r="F34" s="14"/>
      <c r="G34" s="22" t="s">
        <v>101</v>
      </c>
      <c r="H34" s="26"/>
      <c r="I34" s="29"/>
      <c r="J34" s="32">
        <f t="shared" si="0"/>
      </c>
      <c r="K34" s="34" t="str">
        <f t="shared" si="1"/>
        <v>не се яви</v>
      </c>
    </row>
    <row r="35" spans="1:11" ht="15" thickBot="1" thickTop="1">
      <c r="A35" s="3">
        <v>82306</v>
      </c>
      <c r="B35" s="4">
        <v>6</v>
      </c>
      <c r="C35" s="18"/>
      <c r="D35" s="18"/>
      <c r="E35" s="14"/>
      <c r="F35" s="14"/>
      <c r="G35" s="22" t="s">
        <v>101</v>
      </c>
      <c r="H35" s="26"/>
      <c r="I35" s="29"/>
      <c r="J35" s="32">
        <f t="shared" si="0"/>
      </c>
      <c r="K35" s="34" t="str">
        <f t="shared" si="1"/>
        <v>не се яви</v>
      </c>
    </row>
    <row r="36" spans="1:11" ht="15" thickBot="1" thickTop="1">
      <c r="A36" s="11" t="s">
        <v>3</v>
      </c>
      <c r="B36" s="4">
        <v>6</v>
      </c>
      <c r="C36" s="18">
        <v>45</v>
      </c>
      <c r="D36" s="18">
        <v>85</v>
      </c>
      <c r="E36" s="14">
        <v>80</v>
      </c>
      <c r="F36" s="14">
        <v>70</v>
      </c>
      <c r="G36" s="22">
        <v>33.333333333333336</v>
      </c>
      <c r="H36" s="26"/>
      <c r="I36" s="29"/>
      <c r="J36" s="32">
        <f t="shared" si="0"/>
      </c>
      <c r="K36" s="34" t="str">
        <f t="shared" si="1"/>
        <v>не се яви</v>
      </c>
    </row>
    <row r="37" spans="1:11" ht="15" thickBot="1" thickTop="1">
      <c r="A37" s="11" t="s">
        <v>13</v>
      </c>
      <c r="B37" s="4">
        <v>6</v>
      </c>
      <c r="C37" s="18">
        <v>70</v>
      </c>
      <c r="D37" s="18">
        <v>90</v>
      </c>
      <c r="E37" s="14">
        <v>95</v>
      </c>
      <c r="F37" s="14">
        <v>115</v>
      </c>
      <c r="G37" s="22">
        <v>68.33333333333334</v>
      </c>
      <c r="H37" s="26"/>
      <c r="I37" s="29"/>
      <c r="J37" s="32">
        <f t="shared" si="0"/>
      </c>
      <c r="K37" s="34" t="str">
        <f t="shared" si="1"/>
        <v>не се яви</v>
      </c>
    </row>
    <row r="38" spans="1:11" ht="15" thickBot="1" thickTop="1">
      <c r="A38" s="3" t="s">
        <v>50</v>
      </c>
      <c r="B38" s="4">
        <v>6</v>
      </c>
      <c r="C38" s="18">
        <v>25</v>
      </c>
      <c r="D38" s="18"/>
      <c r="E38" s="14">
        <v>80</v>
      </c>
      <c r="F38" s="14"/>
      <c r="G38" s="22" t="s">
        <v>101</v>
      </c>
      <c r="H38" s="26"/>
      <c r="I38" s="29"/>
      <c r="J38" s="32">
        <f t="shared" si="0"/>
      </c>
      <c r="K38" s="34" t="str">
        <f t="shared" si="1"/>
        <v>не се яви</v>
      </c>
    </row>
    <row r="39" spans="1:11" ht="15" thickBot="1" thickTop="1">
      <c r="A39" s="3" t="s">
        <v>66</v>
      </c>
      <c r="B39" s="4">
        <v>6</v>
      </c>
      <c r="C39" s="18">
        <v>18</v>
      </c>
      <c r="D39" s="18">
        <v>82</v>
      </c>
      <c r="E39" s="14">
        <v>55</v>
      </c>
      <c r="F39" s="14">
        <v>60</v>
      </c>
      <c r="G39" s="22" t="s">
        <v>101</v>
      </c>
      <c r="H39" s="26"/>
      <c r="I39" s="29"/>
      <c r="J39" s="32">
        <f t="shared" si="0"/>
      </c>
      <c r="K39" s="34" t="str">
        <f t="shared" si="1"/>
        <v>не се яви</v>
      </c>
    </row>
    <row r="40" spans="1:11" ht="15" thickBot="1" thickTop="1">
      <c r="A40" s="11" t="s">
        <v>32</v>
      </c>
      <c r="B40" s="4">
        <v>6</v>
      </c>
      <c r="C40" s="18">
        <v>73</v>
      </c>
      <c r="D40" s="18">
        <v>85</v>
      </c>
      <c r="E40" s="14">
        <v>70</v>
      </c>
      <c r="F40" s="14">
        <v>50</v>
      </c>
      <c r="G40" s="22">
        <v>55.833333333333336</v>
      </c>
      <c r="H40" s="26"/>
      <c r="I40" s="29"/>
      <c r="J40" s="32">
        <f t="shared" si="0"/>
      </c>
      <c r="K40" s="34" t="str">
        <f t="shared" si="1"/>
        <v>не се яви</v>
      </c>
    </row>
    <row r="41" spans="1:11" ht="15" thickBot="1" thickTop="1">
      <c r="A41" s="3" t="s">
        <v>17</v>
      </c>
      <c r="B41" s="4">
        <v>6</v>
      </c>
      <c r="C41" s="18"/>
      <c r="D41" s="18"/>
      <c r="E41" s="14">
        <v>40</v>
      </c>
      <c r="F41" s="14"/>
      <c r="G41" s="22" t="s">
        <v>101</v>
      </c>
      <c r="H41" s="26"/>
      <c r="I41" s="29"/>
      <c r="J41" s="32">
        <f t="shared" si="0"/>
      </c>
      <c r="K41" s="34" t="str">
        <f t="shared" si="1"/>
        <v>не се яви</v>
      </c>
    </row>
    <row r="42" spans="1:11" ht="15" thickBot="1" thickTop="1">
      <c r="A42" s="11" t="s">
        <v>48</v>
      </c>
      <c r="B42" s="4">
        <v>6</v>
      </c>
      <c r="C42" s="18">
        <v>56</v>
      </c>
      <c r="D42" s="18">
        <v>90</v>
      </c>
      <c r="E42" s="14">
        <v>45</v>
      </c>
      <c r="F42" s="14">
        <v>50</v>
      </c>
      <c r="G42" s="22">
        <v>0</v>
      </c>
      <c r="H42" s="26"/>
      <c r="I42" s="29"/>
      <c r="J42" s="32">
        <f t="shared" si="0"/>
      </c>
      <c r="K42" s="34" t="str">
        <f t="shared" si="1"/>
        <v>не се яви</v>
      </c>
    </row>
    <row r="43" spans="1:11" ht="15" thickBot="1" thickTop="1">
      <c r="A43" s="3" t="s">
        <v>73</v>
      </c>
      <c r="B43" s="4">
        <v>6</v>
      </c>
      <c r="C43" s="18">
        <v>23</v>
      </c>
      <c r="D43" s="18">
        <v>62</v>
      </c>
      <c r="E43" s="14">
        <v>35</v>
      </c>
      <c r="F43" s="14">
        <v>50</v>
      </c>
      <c r="G43" s="22" t="s">
        <v>101</v>
      </c>
      <c r="H43" s="26"/>
      <c r="I43" s="29"/>
      <c r="J43" s="32">
        <f t="shared" si="0"/>
      </c>
      <c r="K43" s="34" t="str">
        <f t="shared" si="1"/>
        <v>не се яви</v>
      </c>
    </row>
    <row r="44" spans="1:11" ht="15" thickBot="1" thickTop="1">
      <c r="A44" s="3" t="s">
        <v>52</v>
      </c>
      <c r="B44" s="4">
        <v>6</v>
      </c>
      <c r="C44" s="18">
        <v>38</v>
      </c>
      <c r="D44" s="18">
        <v>65</v>
      </c>
      <c r="E44" s="14">
        <v>85</v>
      </c>
      <c r="F44" s="14">
        <v>55</v>
      </c>
      <c r="G44" s="22" t="s">
        <v>101</v>
      </c>
      <c r="H44" s="26"/>
      <c r="I44" s="29"/>
      <c r="J44" s="32">
        <f t="shared" si="0"/>
      </c>
      <c r="K44" s="34" t="str">
        <f t="shared" si="1"/>
        <v>не се яви</v>
      </c>
    </row>
    <row r="45" spans="1:11" ht="15" thickBot="1" thickTop="1">
      <c r="A45" s="3" t="s">
        <v>68</v>
      </c>
      <c r="B45" s="4">
        <v>6</v>
      </c>
      <c r="C45" s="18">
        <v>18</v>
      </c>
      <c r="D45" s="18"/>
      <c r="E45" s="14">
        <v>75</v>
      </c>
      <c r="F45" s="14">
        <v>40</v>
      </c>
      <c r="G45" s="22" t="s">
        <v>101</v>
      </c>
      <c r="H45" s="26"/>
      <c r="I45" s="29"/>
      <c r="J45" s="32">
        <f t="shared" si="0"/>
      </c>
      <c r="K45" s="34" t="str">
        <f t="shared" si="1"/>
        <v>не се яви</v>
      </c>
    </row>
    <row r="46" spans="1:11" ht="15" thickBot="1" thickTop="1">
      <c r="A46" s="3" t="s">
        <v>24</v>
      </c>
      <c r="B46" s="4">
        <v>6</v>
      </c>
      <c r="C46" s="18">
        <v>38</v>
      </c>
      <c r="D46" s="18"/>
      <c r="E46" s="14">
        <v>55</v>
      </c>
      <c r="F46" s="14"/>
      <c r="G46" s="22" t="s">
        <v>101</v>
      </c>
      <c r="H46" s="26"/>
      <c r="I46" s="29"/>
      <c r="J46" s="32">
        <f t="shared" si="0"/>
      </c>
      <c r="K46" s="34" t="str">
        <f t="shared" si="1"/>
        <v>не се яви</v>
      </c>
    </row>
    <row r="47" spans="1:11" ht="15" thickBot="1" thickTop="1">
      <c r="A47" s="3" t="s">
        <v>7</v>
      </c>
      <c r="B47" s="4">
        <v>6</v>
      </c>
      <c r="C47" s="18"/>
      <c r="D47" s="18">
        <v>75</v>
      </c>
      <c r="E47" s="14">
        <v>70</v>
      </c>
      <c r="F47" s="14">
        <v>75</v>
      </c>
      <c r="G47" s="22" t="s">
        <v>101</v>
      </c>
      <c r="H47" s="26"/>
      <c r="I47" s="29"/>
      <c r="J47" s="32">
        <f t="shared" si="0"/>
      </c>
      <c r="K47" s="34" t="str">
        <f t="shared" si="1"/>
        <v>не се яви</v>
      </c>
    </row>
    <row r="48" spans="1:11" ht="15" thickBot="1" thickTop="1">
      <c r="A48" s="3" t="s">
        <v>27</v>
      </c>
      <c r="B48" s="4">
        <v>6</v>
      </c>
      <c r="C48" s="18">
        <v>26</v>
      </c>
      <c r="D48" s="18">
        <v>67</v>
      </c>
      <c r="E48" s="14">
        <v>15</v>
      </c>
      <c r="F48" s="14">
        <v>10</v>
      </c>
      <c r="G48" s="22" t="s">
        <v>101</v>
      </c>
      <c r="H48" s="26"/>
      <c r="I48" s="29"/>
      <c r="J48" s="32">
        <f t="shared" si="0"/>
      </c>
      <c r="K48" s="34" t="str">
        <f t="shared" si="1"/>
        <v>не се яви</v>
      </c>
    </row>
    <row r="49" spans="1:11" ht="15" thickBot="1" thickTop="1">
      <c r="A49" s="3" t="s">
        <v>81</v>
      </c>
      <c r="B49" s="4">
        <v>6</v>
      </c>
      <c r="C49" s="18"/>
      <c r="D49" s="18"/>
      <c r="E49" s="14"/>
      <c r="F49" s="14"/>
      <c r="G49" s="22" t="s">
        <v>101</v>
      </c>
      <c r="H49" s="26"/>
      <c r="I49" s="29"/>
      <c r="J49" s="32">
        <f t="shared" si="0"/>
      </c>
      <c r="K49" s="34" t="str">
        <f t="shared" si="1"/>
        <v>не се яви</v>
      </c>
    </row>
    <row r="50" spans="1:11" ht="15" thickBot="1" thickTop="1">
      <c r="A50" s="3" t="s">
        <v>77</v>
      </c>
      <c r="B50" s="4">
        <v>6</v>
      </c>
      <c r="C50" s="18">
        <v>35</v>
      </c>
      <c r="D50" s="18">
        <v>67</v>
      </c>
      <c r="E50" s="14">
        <v>35</v>
      </c>
      <c r="F50" s="14">
        <v>0</v>
      </c>
      <c r="G50" s="22" t="s">
        <v>101</v>
      </c>
      <c r="H50" s="26"/>
      <c r="I50" s="29"/>
      <c r="J50" s="32">
        <f t="shared" si="0"/>
      </c>
      <c r="K50" s="34" t="str">
        <f t="shared" si="1"/>
        <v>не се яви</v>
      </c>
    </row>
    <row r="51" spans="1:11" ht="15" thickBot="1" thickTop="1">
      <c r="A51" s="11" t="s">
        <v>75</v>
      </c>
      <c r="B51" s="4">
        <v>6</v>
      </c>
      <c r="C51" s="18">
        <v>90</v>
      </c>
      <c r="D51" s="18">
        <v>100</v>
      </c>
      <c r="E51" s="14">
        <v>120</v>
      </c>
      <c r="F51" s="14">
        <v>105</v>
      </c>
      <c r="G51" s="22">
        <v>83.33333333333334</v>
      </c>
      <c r="H51" s="26"/>
      <c r="I51" s="29"/>
      <c r="J51" s="32">
        <f t="shared" si="0"/>
      </c>
      <c r="K51" s="34" t="str">
        <f t="shared" si="1"/>
        <v>не се яви</v>
      </c>
    </row>
    <row r="52" spans="1:11" ht="15" thickBot="1" thickTop="1">
      <c r="A52" s="11" t="s">
        <v>23</v>
      </c>
      <c r="B52" s="4">
        <v>6</v>
      </c>
      <c r="C52" s="18">
        <v>45</v>
      </c>
      <c r="D52" s="18">
        <v>53</v>
      </c>
      <c r="E52" s="14">
        <v>65</v>
      </c>
      <c r="F52" s="14">
        <v>60</v>
      </c>
      <c r="G52" s="22">
        <v>51.66666666666667</v>
      </c>
      <c r="H52" s="26"/>
      <c r="I52" s="29"/>
      <c r="J52" s="32">
        <f t="shared" si="0"/>
      </c>
      <c r="K52" s="34" t="str">
        <f t="shared" si="1"/>
        <v>не се яви</v>
      </c>
    </row>
    <row r="53" spans="1:11" ht="15" thickBot="1" thickTop="1">
      <c r="A53" s="3" t="s">
        <v>83</v>
      </c>
      <c r="B53" s="4">
        <v>6</v>
      </c>
      <c r="C53" s="18"/>
      <c r="D53" s="18"/>
      <c r="E53" s="14"/>
      <c r="F53" s="14"/>
      <c r="G53" s="22" t="s">
        <v>101</v>
      </c>
      <c r="H53" s="26"/>
      <c r="I53" s="29"/>
      <c r="J53" s="32">
        <f t="shared" si="0"/>
      </c>
      <c r="K53" s="34" t="str">
        <f t="shared" si="1"/>
        <v>не се яви</v>
      </c>
    </row>
    <row r="54" spans="1:11" ht="15" thickBot="1" thickTop="1">
      <c r="A54" s="11" t="s">
        <v>60</v>
      </c>
      <c r="B54" s="4">
        <v>6</v>
      </c>
      <c r="C54" s="18">
        <v>30</v>
      </c>
      <c r="D54" s="18"/>
      <c r="E54" s="14">
        <v>60</v>
      </c>
      <c r="F54" s="14">
        <v>35</v>
      </c>
      <c r="G54" s="22">
        <v>62.5</v>
      </c>
      <c r="H54" s="26"/>
      <c r="I54" s="29"/>
      <c r="J54" s="32">
        <f t="shared" si="0"/>
      </c>
      <c r="K54" s="34" t="str">
        <f t="shared" si="1"/>
        <v>не се яви</v>
      </c>
    </row>
    <row r="55" spans="1:11" ht="15" thickBot="1" thickTop="1">
      <c r="A55" s="3" t="s">
        <v>69</v>
      </c>
      <c r="B55" s="4">
        <v>6</v>
      </c>
      <c r="C55" s="18"/>
      <c r="D55" s="18"/>
      <c r="E55" s="14">
        <v>35</v>
      </c>
      <c r="F55" s="14"/>
      <c r="G55" s="22" t="s">
        <v>101</v>
      </c>
      <c r="H55" s="26"/>
      <c r="I55" s="29"/>
      <c r="J55" s="32">
        <f t="shared" si="0"/>
      </c>
      <c r="K55" s="34" t="str">
        <f t="shared" si="1"/>
        <v>не се яви</v>
      </c>
    </row>
    <row r="56" spans="1:11" ht="15" thickBot="1" thickTop="1">
      <c r="A56" s="3" t="s">
        <v>82</v>
      </c>
      <c r="B56" s="4">
        <v>6</v>
      </c>
      <c r="C56" s="18">
        <v>42</v>
      </c>
      <c r="D56" s="18">
        <v>65</v>
      </c>
      <c r="E56" s="14">
        <v>60</v>
      </c>
      <c r="F56" s="14">
        <v>55</v>
      </c>
      <c r="G56" s="22" t="s">
        <v>101</v>
      </c>
      <c r="H56" s="26"/>
      <c r="I56" s="29"/>
      <c r="J56" s="32">
        <f t="shared" si="0"/>
      </c>
      <c r="K56" s="34" t="str">
        <f t="shared" si="1"/>
        <v>не се яви</v>
      </c>
    </row>
    <row r="57" spans="1:11" ht="15" thickBot="1" thickTop="1">
      <c r="A57" s="7" t="s">
        <v>30</v>
      </c>
      <c r="B57" s="8">
        <v>6</v>
      </c>
      <c r="C57" s="19">
        <v>10</v>
      </c>
      <c r="D57" s="19"/>
      <c r="E57" s="15">
        <v>35</v>
      </c>
      <c r="F57" s="15">
        <v>0</v>
      </c>
      <c r="G57" s="23" t="s">
        <v>101</v>
      </c>
      <c r="H57" s="27"/>
      <c r="I57" s="30"/>
      <c r="J57" s="32">
        <f t="shared" si="0"/>
      </c>
      <c r="K57" s="41" t="str">
        <f t="shared" si="1"/>
        <v>не се яви</v>
      </c>
    </row>
    <row r="58" spans="1:11" ht="15" thickBot="1" thickTop="1">
      <c r="A58" s="5">
        <v>81799</v>
      </c>
      <c r="B58" s="6">
        <v>7</v>
      </c>
      <c r="C58" s="17"/>
      <c r="D58" s="17"/>
      <c r="E58" s="13"/>
      <c r="F58" s="13"/>
      <c r="G58" s="21" t="s">
        <v>101</v>
      </c>
      <c r="H58" s="25"/>
      <c r="I58" s="29"/>
      <c r="J58" s="32">
        <f t="shared" si="0"/>
      </c>
      <c r="K58" s="40" t="str">
        <f t="shared" si="1"/>
        <v>не се яви</v>
      </c>
    </row>
    <row r="59" spans="1:11" ht="15" thickBot="1" thickTop="1">
      <c r="A59" s="3">
        <v>81825</v>
      </c>
      <c r="B59" s="4">
        <v>7</v>
      </c>
      <c r="C59" s="18"/>
      <c r="D59" s="18"/>
      <c r="E59" s="14"/>
      <c r="F59" s="14"/>
      <c r="G59" s="22" t="s">
        <v>101</v>
      </c>
      <c r="H59" s="26"/>
      <c r="I59" s="29"/>
      <c r="J59" s="32">
        <f t="shared" si="0"/>
      </c>
      <c r="K59" s="34" t="str">
        <f t="shared" si="1"/>
        <v>не се яви</v>
      </c>
    </row>
    <row r="60" spans="1:11" ht="15" thickBot="1" thickTop="1">
      <c r="A60" s="3">
        <v>82261</v>
      </c>
      <c r="B60" s="4">
        <v>7</v>
      </c>
      <c r="C60" s="18"/>
      <c r="D60" s="18"/>
      <c r="E60" s="14"/>
      <c r="F60" s="14"/>
      <c r="G60" s="22" t="s">
        <v>101</v>
      </c>
      <c r="H60" s="26"/>
      <c r="I60" s="29"/>
      <c r="J60" s="32">
        <f t="shared" si="0"/>
      </c>
      <c r="K60" s="34" t="str">
        <f t="shared" si="1"/>
        <v>не се яви</v>
      </c>
    </row>
    <row r="61" spans="1:11" ht="15" thickBot="1" thickTop="1">
      <c r="A61" s="3">
        <v>82263</v>
      </c>
      <c r="B61" s="4">
        <v>7</v>
      </c>
      <c r="C61" s="18"/>
      <c r="D61" s="18"/>
      <c r="E61" s="14"/>
      <c r="F61" s="14"/>
      <c r="G61" s="22" t="s">
        <v>101</v>
      </c>
      <c r="H61" s="26"/>
      <c r="I61" s="29"/>
      <c r="J61" s="32">
        <f t="shared" si="0"/>
      </c>
      <c r="K61" s="34" t="str">
        <f t="shared" si="1"/>
        <v>не се яви</v>
      </c>
    </row>
    <row r="62" spans="1:11" ht="15" thickBot="1" thickTop="1">
      <c r="A62" s="3">
        <v>82264</v>
      </c>
      <c r="B62" s="4">
        <v>7</v>
      </c>
      <c r="C62" s="18"/>
      <c r="D62" s="18"/>
      <c r="E62" s="14"/>
      <c r="F62" s="14"/>
      <c r="G62" s="22" t="s">
        <v>101</v>
      </c>
      <c r="H62" s="26"/>
      <c r="I62" s="29"/>
      <c r="J62" s="32">
        <f t="shared" si="0"/>
      </c>
      <c r="K62" s="34" t="str">
        <f t="shared" si="1"/>
        <v>не се яви</v>
      </c>
    </row>
    <row r="63" spans="1:11" ht="15" thickBot="1" thickTop="1">
      <c r="A63" s="3">
        <v>82269</v>
      </c>
      <c r="B63" s="4">
        <v>7</v>
      </c>
      <c r="C63" s="18"/>
      <c r="D63" s="18"/>
      <c r="E63" s="14"/>
      <c r="F63" s="14"/>
      <c r="G63" s="22" t="s">
        <v>101</v>
      </c>
      <c r="H63" s="26"/>
      <c r="I63" s="29"/>
      <c r="J63" s="32">
        <f t="shared" si="0"/>
      </c>
      <c r="K63" s="34" t="str">
        <f t="shared" si="1"/>
        <v>не се яви</v>
      </c>
    </row>
    <row r="64" spans="1:11" ht="15" thickBot="1" thickTop="1">
      <c r="A64" s="3">
        <v>82272</v>
      </c>
      <c r="B64" s="4">
        <v>7</v>
      </c>
      <c r="C64" s="18"/>
      <c r="D64" s="18"/>
      <c r="E64" s="14"/>
      <c r="F64" s="14"/>
      <c r="G64" s="22" t="s">
        <v>101</v>
      </c>
      <c r="H64" s="26"/>
      <c r="I64" s="29"/>
      <c r="J64" s="32">
        <f t="shared" si="0"/>
      </c>
      <c r="K64" s="34" t="str">
        <f t="shared" si="1"/>
        <v>не се яви</v>
      </c>
    </row>
    <row r="65" spans="1:11" ht="15" thickBot="1" thickTop="1">
      <c r="A65" s="3">
        <v>82278</v>
      </c>
      <c r="B65" s="4">
        <v>7</v>
      </c>
      <c r="C65" s="18"/>
      <c r="D65" s="18"/>
      <c r="E65" s="14">
        <v>40</v>
      </c>
      <c r="F65" s="14">
        <v>65</v>
      </c>
      <c r="G65" s="22" t="s">
        <v>101</v>
      </c>
      <c r="H65" s="26"/>
      <c r="I65" s="29"/>
      <c r="J65" s="32">
        <f t="shared" si="0"/>
      </c>
      <c r="K65" s="34" t="str">
        <f t="shared" si="1"/>
        <v>не се яви</v>
      </c>
    </row>
    <row r="66" spans="1:11" ht="15" thickBot="1" thickTop="1">
      <c r="A66" s="3">
        <v>82279</v>
      </c>
      <c r="B66" s="4">
        <v>7</v>
      </c>
      <c r="C66" s="18">
        <v>8</v>
      </c>
      <c r="D66" s="18"/>
      <c r="E66" s="14">
        <v>30</v>
      </c>
      <c r="F66" s="14"/>
      <c r="G66" s="22" t="s">
        <v>101</v>
      </c>
      <c r="H66" s="26"/>
      <c r="I66" s="29"/>
      <c r="J66" s="32">
        <f t="shared" si="0"/>
      </c>
      <c r="K66" s="34" t="str">
        <f t="shared" si="1"/>
        <v>не се яви</v>
      </c>
    </row>
    <row r="67" spans="1:11" ht="15" thickBot="1" thickTop="1">
      <c r="A67" s="3" t="s">
        <v>36</v>
      </c>
      <c r="B67" s="4">
        <v>7</v>
      </c>
      <c r="C67" s="18">
        <v>20</v>
      </c>
      <c r="D67" s="18"/>
      <c r="E67" s="14">
        <v>20</v>
      </c>
      <c r="F67" s="14"/>
      <c r="G67" s="22" t="s">
        <v>101</v>
      </c>
      <c r="H67" s="26"/>
      <c r="I67" s="29"/>
      <c r="J67" s="32">
        <f aca="true" t="shared" si="2" ref="J67:J118">IF(G67="не се яви",IF(H67="","",IF(H67&lt;20,0,C67*0.03+D67*0.03+E67*0.03+F67*0.03+H67*0.44+I67*0.44)),IF(H67="","",IF(H67&lt;20,0,C67*0.03+D67*0.03+E67*0.03+F67*0.03+G67*0.28+H67*0.3+I67*0.3)))</f>
      </c>
      <c r="K67" s="34" t="str">
        <f aca="true" t="shared" si="3" ref="K67:K118">IF(H67="","не се яви",IF(H67&lt;0.2,"слаб 2",IF(J67&lt;$Q$3,"слаб 2",IF(J67&lt;$Q$4,"среден 3",IF(J67&lt;$Q$5,"добър 4",IF(J67&lt;$Q$6,"мн. добър 5","отличен 6"))))))</f>
        <v>не се яви</v>
      </c>
    </row>
    <row r="68" spans="1:11" ht="15" thickBot="1" thickTop="1">
      <c r="A68" s="11" t="s">
        <v>14</v>
      </c>
      <c r="B68" s="4">
        <v>7</v>
      </c>
      <c r="C68" s="18"/>
      <c r="D68" s="18"/>
      <c r="E68" s="14">
        <v>0</v>
      </c>
      <c r="F68" s="14"/>
      <c r="G68" s="22">
        <v>17.5</v>
      </c>
      <c r="H68" s="26"/>
      <c r="I68" s="29"/>
      <c r="J68" s="32">
        <f t="shared" si="2"/>
      </c>
      <c r="K68" s="34" t="str">
        <f t="shared" si="3"/>
        <v>не се яви</v>
      </c>
    </row>
    <row r="69" spans="1:11" ht="15" thickBot="1" thickTop="1">
      <c r="A69" s="3" t="s">
        <v>0</v>
      </c>
      <c r="B69" s="4">
        <v>7</v>
      </c>
      <c r="C69" s="18"/>
      <c r="D69" s="18"/>
      <c r="E69" s="14"/>
      <c r="F69" s="14"/>
      <c r="G69" s="22" t="s">
        <v>101</v>
      </c>
      <c r="H69" s="26"/>
      <c r="I69" s="29"/>
      <c r="J69" s="32">
        <f t="shared" si="2"/>
      </c>
      <c r="K69" s="34" t="str">
        <f t="shared" si="3"/>
        <v>не се яви</v>
      </c>
    </row>
    <row r="70" spans="1:11" ht="15" thickBot="1" thickTop="1">
      <c r="A70" s="3" t="s">
        <v>44</v>
      </c>
      <c r="B70" s="4">
        <v>7</v>
      </c>
      <c r="C70" s="18">
        <v>28</v>
      </c>
      <c r="D70" s="18"/>
      <c r="E70" s="14">
        <v>30</v>
      </c>
      <c r="F70" s="14"/>
      <c r="G70" s="22" t="s">
        <v>101</v>
      </c>
      <c r="H70" s="26"/>
      <c r="I70" s="29"/>
      <c r="J70" s="32">
        <f t="shared" si="2"/>
      </c>
      <c r="K70" s="34" t="str">
        <f t="shared" si="3"/>
        <v>не се яви</v>
      </c>
    </row>
    <row r="71" spans="1:11" ht="15" thickBot="1" thickTop="1">
      <c r="A71" s="11" t="s">
        <v>45</v>
      </c>
      <c r="B71" s="4">
        <v>7</v>
      </c>
      <c r="C71" s="18">
        <v>16</v>
      </c>
      <c r="D71" s="18"/>
      <c r="E71" s="14">
        <v>35</v>
      </c>
      <c r="F71" s="14"/>
      <c r="G71" s="22">
        <v>28.333333333333336</v>
      </c>
      <c r="H71" s="26"/>
      <c r="I71" s="29"/>
      <c r="J71" s="32">
        <f t="shared" si="2"/>
      </c>
      <c r="K71" s="34" t="str">
        <f t="shared" si="3"/>
        <v>не се яви</v>
      </c>
    </row>
    <row r="72" spans="1:11" ht="15" thickBot="1" thickTop="1">
      <c r="A72" s="3" t="s">
        <v>57</v>
      </c>
      <c r="B72" s="4">
        <v>7</v>
      </c>
      <c r="C72" s="18"/>
      <c r="D72" s="18"/>
      <c r="E72" s="14"/>
      <c r="F72" s="14"/>
      <c r="G72" s="22" t="s">
        <v>101</v>
      </c>
      <c r="H72" s="26"/>
      <c r="I72" s="29"/>
      <c r="J72" s="32">
        <f t="shared" si="2"/>
      </c>
      <c r="K72" s="34" t="str">
        <f t="shared" si="3"/>
        <v>не се яви</v>
      </c>
    </row>
    <row r="73" spans="1:11" ht="15" thickBot="1" thickTop="1">
      <c r="A73" s="11" t="s">
        <v>37</v>
      </c>
      <c r="B73" s="4">
        <v>7</v>
      </c>
      <c r="C73" s="18">
        <v>67</v>
      </c>
      <c r="D73" s="18">
        <v>85</v>
      </c>
      <c r="E73" s="14">
        <v>60</v>
      </c>
      <c r="F73" s="14">
        <v>18</v>
      </c>
      <c r="G73" s="22">
        <v>34.16666666666667</v>
      </c>
      <c r="H73" s="26"/>
      <c r="I73" s="29"/>
      <c r="J73" s="32">
        <f t="shared" si="2"/>
      </c>
      <c r="K73" s="34" t="str">
        <f t="shared" si="3"/>
        <v>не се яви</v>
      </c>
    </row>
    <row r="74" spans="1:11" ht="15" thickBot="1" thickTop="1">
      <c r="A74" s="11" t="s">
        <v>51</v>
      </c>
      <c r="B74" s="4">
        <v>7</v>
      </c>
      <c r="C74" s="18">
        <v>15</v>
      </c>
      <c r="D74" s="18"/>
      <c r="E74" s="14">
        <v>0</v>
      </c>
      <c r="F74" s="14"/>
      <c r="G74" s="22">
        <v>1.6666666666666667</v>
      </c>
      <c r="H74" s="26"/>
      <c r="I74" s="29"/>
      <c r="J74" s="32">
        <f t="shared" si="2"/>
      </c>
      <c r="K74" s="34" t="str">
        <f t="shared" si="3"/>
        <v>не се яви</v>
      </c>
    </row>
    <row r="75" spans="1:11" ht="15" thickBot="1" thickTop="1">
      <c r="A75" s="11" t="s">
        <v>20</v>
      </c>
      <c r="B75" s="4">
        <v>7</v>
      </c>
      <c r="C75" s="18">
        <v>52</v>
      </c>
      <c r="D75" s="18">
        <v>40</v>
      </c>
      <c r="E75" s="14">
        <v>30</v>
      </c>
      <c r="F75" s="14">
        <v>20</v>
      </c>
      <c r="G75" s="22">
        <v>18.333333333333336</v>
      </c>
      <c r="H75" s="26"/>
      <c r="I75" s="29"/>
      <c r="J75" s="32">
        <f t="shared" si="2"/>
      </c>
      <c r="K75" s="34" t="str">
        <f t="shared" si="3"/>
        <v>не се яви</v>
      </c>
    </row>
    <row r="76" spans="1:11" ht="15" thickBot="1" thickTop="1">
      <c r="A76" s="3" t="s">
        <v>63</v>
      </c>
      <c r="B76" s="4">
        <v>7</v>
      </c>
      <c r="C76" s="18"/>
      <c r="D76" s="18"/>
      <c r="E76" s="14"/>
      <c r="F76" s="14"/>
      <c r="G76" s="22" t="s">
        <v>101</v>
      </c>
      <c r="H76" s="26"/>
      <c r="I76" s="29"/>
      <c r="J76" s="32">
        <f t="shared" si="2"/>
      </c>
      <c r="K76" s="34" t="str">
        <f t="shared" si="3"/>
        <v>не се яви</v>
      </c>
    </row>
    <row r="77" spans="1:11" ht="15" thickBot="1" thickTop="1">
      <c r="A77" s="3" t="s">
        <v>79</v>
      </c>
      <c r="B77" s="4">
        <v>7</v>
      </c>
      <c r="C77" s="18"/>
      <c r="D77" s="18"/>
      <c r="E77" s="14"/>
      <c r="F77" s="14"/>
      <c r="G77" s="22" t="s">
        <v>101</v>
      </c>
      <c r="H77" s="26"/>
      <c r="I77" s="29"/>
      <c r="J77" s="32">
        <f t="shared" si="2"/>
      </c>
      <c r="K77" s="34" t="str">
        <f t="shared" si="3"/>
        <v>не се яви</v>
      </c>
    </row>
    <row r="78" spans="1:11" ht="15" thickBot="1" thickTop="1">
      <c r="A78" s="3" t="s">
        <v>16</v>
      </c>
      <c r="B78" s="4">
        <v>7</v>
      </c>
      <c r="C78" s="18">
        <v>27</v>
      </c>
      <c r="D78" s="18"/>
      <c r="E78" s="14"/>
      <c r="F78" s="14"/>
      <c r="G78" s="22" t="s">
        <v>101</v>
      </c>
      <c r="H78" s="26"/>
      <c r="I78" s="29"/>
      <c r="J78" s="32">
        <f t="shared" si="2"/>
      </c>
      <c r="K78" s="34" t="str">
        <f t="shared" si="3"/>
        <v>не се яви</v>
      </c>
    </row>
    <row r="79" spans="1:11" ht="15" thickBot="1" thickTop="1">
      <c r="A79" s="3" t="s">
        <v>33</v>
      </c>
      <c r="B79" s="4">
        <v>7</v>
      </c>
      <c r="C79" s="18">
        <v>15</v>
      </c>
      <c r="D79" s="18">
        <v>68</v>
      </c>
      <c r="E79" s="14">
        <v>70</v>
      </c>
      <c r="F79" s="14"/>
      <c r="G79" s="22" t="s">
        <v>101</v>
      </c>
      <c r="H79" s="26"/>
      <c r="I79" s="29"/>
      <c r="J79" s="32">
        <f t="shared" si="2"/>
      </c>
      <c r="K79" s="34" t="str">
        <f t="shared" si="3"/>
        <v>не се яви</v>
      </c>
    </row>
    <row r="80" spans="1:11" ht="15" thickBot="1" thickTop="1">
      <c r="A80" s="3" t="s">
        <v>59</v>
      </c>
      <c r="B80" s="4">
        <v>7</v>
      </c>
      <c r="C80" s="18">
        <v>33</v>
      </c>
      <c r="D80" s="18">
        <v>0</v>
      </c>
      <c r="E80" s="14">
        <v>30</v>
      </c>
      <c r="F80" s="14">
        <v>26</v>
      </c>
      <c r="G80" s="22" t="s">
        <v>101</v>
      </c>
      <c r="H80" s="26"/>
      <c r="I80" s="29"/>
      <c r="J80" s="32">
        <f t="shared" si="2"/>
      </c>
      <c r="K80" s="34" t="str">
        <f t="shared" si="3"/>
        <v>не се яви</v>
      </c>
    </row>
    <row r="81" spans="1:11" ht="15" thickBot="1" thickTop="1">
      <c r="A81" s="3" t="s">
        <v>84</v>
      </c>
      <c r="B81" s="4">
        <v>7</v>
      </c>
      <c r="C81" s="18"/>
      <c r="D81" s="18"/>
      <c r="E81" s="14"/>
      <c r="F81" s="14"/>
      <c r="G81" s="22" t="s">
        <v>101</v>
      </c>
      <c r="H81" s="26"/>
      <c r="I81" s="29"/>
      <c r="J81" s="32">
        <f t="shared" si="2"/>
      </c>
      <c r="K81" s="34" t="str">
        <f t="shared" si="3"/>
        <v>не се яви</v>
      </c>
    </row>
    <row r="82" spans="1:11" ht="15" thickBot="1" thickTop="1">
      <c r="A82" s="3" t="s">
        <v>29</v>
      </c>
      <c r="B82" s="4">
        <v>7</v>
      </c>
      <c r="C82" s="18">
        <v>23</v>
      </c>
      <c r="D82" s="18"/>
      <c r="E82" s="14"/>
      <c r="F82" s="14"/>
      <c r="G82" s="22" t="s">
        <v>101</v>
      </c>
      <c r="H82" s="26"/>
      <c r="I82" s="29"/>
      <c r="J82" s="32">
        <f t="shared" si="2"/>
      </c>
      <c r="K82" s="34" t="str">
        <f t="shared" si="3"/>
        <v>не се яви</v>
      </c>
    </row>
    <row r="83" spans="1:11" ht="15" thickBot="1" thickTop="1">
      <c r="A83" s="11" t="s">
        <v>58</v>
      </c>
      <c r="B83" s="4">
        <v>7</v>
      </c>
      <c r="C83" s="18">
        <v>50</v>
      </c>
      <c r="D83" s="18">
        <v>35</v>
      </c>
      <c r="E83" s="14">
        <v>5</v>
      </c>
      <c r="F83" s="14"/>
      <c r="G83" s="22">
        <v>7.5</v>
      </c>
      <c r="H83" s="26"/>
      <c r="I83" s="29"/>
      <c r="J83" s="32">
        <f t="shared" si="2"/>
      </c>
      <c r="K83" s="34" t="str">
        <f t="shared" si="3"/>
        <v>не се яви</v>
      </c>
    </row>
    <row r="84" spans="1:11" ht="15" thickBot="1" thickTop="1">
      <c r="A84" s="3" t="s">
        <v>85</v>
      </c>
      <c r="B84" s="4">
        <v>7</v>
      </c>
      <c r="C84" s="18"/>
      <c r="D84" s="18"/>
      <c r="E84" s="14">
        <v>10</v>
      </c>
      <c r="F84" s="14"/>
      <c r="G84" s="22" t="s">
        <v>101</v>
      </c>
      <c r="H84" s="26"/>
      <c r="I84" s="29"/>
      <c r="J84" s="32">
        <f t="shared" si="2"/>
      </c>
      <c r="K84" s="34" t="str">
        <f t="shared" si="3"/>
        <v>не се яви</v>
      </c>
    </row>
    <row r="85" spans="1:11" ht="15" thickBot="1" thickTop="1">
      <c r="A85" s="11" t="s">
        <v>4</v>
      </c>
      <c r="B85" s="4">
        <v>7</v>
      </c>
      <c r="C85" s="18">
        <v>5</v>
      </c>
      <c r="D85" s="18"/>
      <c r="E85" s="14"/>
      <c r="F85" s="14"/>
      <c r="G85" s="22">
        <v>33.333333333333336</v>
      </c>
      <c r="H85" s="26"/>
      <c r="I85" s="29"/>
      <c r="J85" s="32">
        <f t="shared" si="2"/>
      </c>
      <c r="K85" s="34" t="str">
        <f t="shared" si="3"/>
        <v>не се яви</v>
      </c>
    </row>
    <row r="86" spans="1:11" ht="15" thickBot="1" thickTop="1">
      <c r="A86" s="3" t="s">
        <v>64</v>
      </c>
      <c r="B86" s="4">
        <v>7</v>
      </c>
      <c r="C86" s="18">
        <v>23</v>
      </c>
      <c r="D86" s="18"/>
      <c r="E86" s="14"/>
      <c r="F86" s="14"/>
      <c r="G86" s="22" t="s">
        <v>101</v>
      </c>
      <c r="H86" s="26"/>
      <c r="I86" s="29"/>
      <c r="J86" s="32">
        <f t="shared" si="2"/>
      </c>
      <c r="K86" s="34" t="str">
        <f t="shared" si="3"/>
        <v>не се яви</v>
      </c>
    </row>
    <row r="87" spans="1:11" ht="15" thickBot="1" thickTop="1">
      <c r="A87" s="11" t="s">
        <v>39</v>
      </c>
      <c r="B87" s="4">
        <v>7</v>
      </c>
      <c r="C87" s="18">
        <v>58</v>
      </c>
      <c r="D87" s="18">
        <v>99</v>
      </c>
      <c r="E87" s="14">
        <v>80</v>
      </c>
      <c r="F87" s="14">
        <v>72</v>
      </c>
      <c r="G87" s="22">
        <v>80</v>
      </c>
      <c r="H87" s="26"/>
      <c r="I87" s="29"/>
      <c r="J87" s="32">
        <f t="shared" si="2"/>
      </c>
      <c r="K87" s="34" t="str">
        <f t="shared" si="3"/>
        <v>не се яви</v>
      </c>
    </row>
    <row r="88" spans="1:11" ht="15" thickBot="1" thickTop="1">
      <c r="A88" s="7" t="s">
        <v>38</v>
      </c>
      <c r="B88" s="8">
        <v>7</v>
      </c>
      <c r="C88" s="19"/>
      <c r="D88" s="19"/>
      <c r="E88" s="15"/>
      <c r="F88" s="15"/>
      <c r="G88" s="23" t="s">
        <v>101</v>
      </c>
      <c r="H88" s="27"/>
      <c r="I88" s="30"/>
      <c r="J88" s="32">
        <f t="shared" si="2"/>
      </c>
      <c r="K88" s="41" t="str">
        <f t="shared" si="3"/>
        <v>не се яви</v>
      </c>
    </row>
    <row r="89" spans="1:11" ht="15" thickBot="1" thickTop="1">
      <c r="A89" s="5">
        <v>81923</v>
      </c>
      <c r="B89" s="6">
        <v>8</v>
      </c>
      <c r="C89" s="17"/>
      <c r="D89" s="17"/>
      <c r="E89" s="13"/>
      <c r="F89" s="13"/>
      <c r="G89" s="21" t="s">
        <v>101</v>
      </c>
      <c r="H89" s="25"/>
      <c r="I89" s="29"/>
      <c r="J89" s="32">
        <f t="shared" si="2"/>
      </c>
      <c r="K89" s="40" t="str">
        <f t="shared" si="3"/>
        <v>не се яви</v>
      </c>
    </row>
    <row r="90" spans="1:11" ht="15" thickBot="1" thickTop="1">
      <c r="A90" s="3">
        <v>81991</v>
      </c>
      <c r="B90" s="4">
        <v>8</v>
      </c>
      <c r="C90" s="18"/>
      <c r="D90" s="18"/>
      <c r="E90" s="14"/>
      <c r="F90" s="14"/>
      <c r="G90" s="22" t="s">
        <v>101</v>
      </c>
      <c r="H90" s="26"/>
      <c r="I90" s="29"/>
      <c r="J90" s="32">
        <f t="shared" si="2"/>
      </c>
      <c r="K90" s="34" t="str">
        <f t="shared" si="3"/>
        <v>не се яви</v>
      </c>
    </row>
    <row r="91" spans="1:11" ht="15" thickBot="1" thickTop="1">
      <c r="A91" s="3">
        <v>82123</v>
      </c>
      <c r="B91" s="4">
        <v>8</v>
      </c>
      <c r="C91" s="18"/>
      <c r="D91" s="18"/>
      <c r="E91" s="14"/>
      <c r="F91" s="14"/>
      <c r="G91" s="22" t="s">
        <v>101</v>
      </c>
      <c r="H91" s="26"/>
      <c r="I91" s="29"/>
      <c r="J91" s="32">
        <f t="shared" si="2"/>
      </c>
      <c r="K91" s="34" t="str">
        <f t="shared" si="3"/>
        <v>не се яви</v>
      </c>
    </row>
    <row r="92" spans="1:11" ht="15" thickBot="1" thickTop="1">
      <c r="A92" s="3">
        <v>82285</v>
      </c>
      <c r="B92" s="4">
        <v>8</v>
      </c>
      <c r="C92" s="18"/>
      <c r="D92" s="18"/>
      <c r="E92" s="14"/>
      <c r="F92" s="14"/>
      <c r="G92" s="22" t="s">
        <v>101</v>
      </c>
      <c r="H92" s="26"/>
      <c r="I92" s="29"/>
      <c r="J92" s="32">
        <f t="shared" si="2"/>
      </c>
      <c r="K92" s="34" t="str">
        <f t="shared" si="3"/>
        <v>не се яви</v>
      </c>
    </row>
    <row r="93" spans="1:11" ht="15" thickBot="1" thickTop="1">
      <c r="A93" s="3">
        <v>82289</v>
      </c>
      <c r="B93" s="4">
        <v>8</v>
      </c>
      <c r="C93" s="18"/>
      <c r="D93" s="18"/>
      <c r="E93" s="14"/>
      <c r="F93" s="14"/>
      <c r="G93" s="22" t="s">
        <v>101</v>
      </c>
      <c r="H93" s="26"/>
      <c r="I93" s="29"/>
      <c r="J93" s="32">
        <f t="shared" si="2"/>
      </c>
      <c r="K93" s="34" t="str">
        <f t="shared" si="3"/>
        <v>не се яви</v>
      </c>
    </row>
    <row r="94" spans="1:11" ht="15" thickBot="1" thickTop="1">
      <c r="A94" s="11">
        <v>82291</v>
      </c>
      <c r="B94" s="4">
        <v>8</v>
      </c>
      <c r="C94" s="18">
        <v>20</v>
      </c>
      <c r="D94" s="18">
        <v>0</v>
      </c>
      <c r="E94" s="14">
        <v>30</v>
      </c>
      <c r="F94" s="14">
        <v>60</v>
      </c>
      <c r="G94" s="22">
        <v>62.5</v>
      </c>
      <c r="H94" s="26"/>
      <c r="I94" s="29"/>
      <c r="J94" s="32">
        <f t="shared" si="2"/>
      </c>
      <c r="K94" s="34" t="str">
        <f t="shared" si="3"/>
        <v>не се яви</v>
      </c>
    </row>
    <row r="95" spans="1:11" ht="15" thickBot="1" thickTop="1">
      <c r="A95" s="3">
        <v>82296</v>
      </c>
      <c r="B95" s="4">
        <v>8</v>
      </c>
      <c r="C95" s="18"/>
      <c r="D95" s="18"/>
      <c r="E95" s="14"/>
      <c r="F95" s="14"/>
      <c r="G95" s="22" t="s">
        <v>101</v>
      </c>
      <c r="H95" s="26"/>
      <c r="I95" s="29"/>
      <c r="J95" s="32">
        <f t="shared" si="2"/>
      </c>
      <c r="K95" s="34" t="str">
        <f t="shared" si="3"/>
        <v>не се яви</v>
      </c>
    </row>
    <row r="96" spans="1:11" ht="15" thickBot="1" thickTop="1">
      <c r="A96" s="3">
        <v>82299</v>
      </c>
      <c r="B96" s="4">
        <v>8</v>
      </c>
      <c r="C96" s="18"/>
      <c r="D96" s="18"/>
      <c r="E96" s="14"/>
      <c r="F96" s="14"/>
      <c r="G96" s="22" t="s">
        <v>101</v>
      </c>
      <c r="H96" s="26"/>
      <c r="I96" s="29"/>
      <c r="J96" s="32">
        <f t="shared" si="2"/>
      </c>
      <c r="K96" s="34" t="str">
        <f t="shared" si="3"/>
        <v>не се яви</v>
      </c>
    </row>
    <row r="97" spans="1:11" ht="15" thickBot="1" thickTop="1">
      <c r="A97" s="3">
        <v>82301</v>
      </c>
      <c r="B97" s="4">
        <v>8</v>
      </c>
      <c r="C97" s="18">
        <v>50</v>
      </c>
      <c r="D97" s="18">
        <v>25</v>
      </c>
      <c r="E97" s="14">
        <v>50</v>
      </c>
      <c r="F97" s="14">
        <v>10</v>
      </c>
      <c r="G97" s="22" t="s">
        <v>101</v>
      </c>
      <c r="H97" s="26"/>
      <c r="I97" s="29"/>
      <c r="J97" s="32">
        <f t="shared" si="2"/>
      </c>
      <c r="K97" s="34" t="str">
        <f t="shared" si="3"/>
        <v>не се яви</v>
      </c>
    </row>
    <row r="98" spans="1:11" ht="15" thickBot="1" thickTop="1">
      <c r="A98" s="11" t="s">
        <v>18</v>
      </c>
      <c r="B98" s="4">
        <v>8</v>
      </c>
      <c r="C98" s="18">
        <v>5</v>
      </c>
      <c r="D98" s="18">
        <v>0</v>
      </c>
      <c r="E98" s="14">
        <v>10</v>
      </c>
      <c r="F98" s="14">
        <v>20</v>
      </c>
      <c r="G98" s="22">
        <v>13.333333333333334</v>
      </c>
      <c r="H98" s="26"/>
      <c r="I98" s="29"/>
      <c r="J98" s="32">
        <f t="shared" si="2"/>
      </c>
      <c r="K98" s="34" t="str">
        <f t="shared" si="3"/>
        <v>не се яви</v>
      </c>
    </row>
    <row r="99" spans="1:11" ht="15" thickBot="1" thickTop="1">
      <c r="A99" s="11" t="s">
        <v>87</v>
      </c>
      <c r="B99" s="4">
        <v>8</v>
      </c>
      <c r="C99" s="18">
        <v>100</v>
      </c>
      <c r="D99" s="18">
        <v>85</v>
      </c>
      <c r="E99" s="14">
        <v>30</v>
      </c>
      <c r="F99" s="14">
        <v>6.5</v>
      </c>
      <c r="G99" s="22">
        <v>95.83333333333334</v>
      </c>
      <c r="H99" s="26"/>
      <c r="I99" s="29"/>
      <c r="J99" s="32">
        <f t="shared" si="2"/>
      </c>
      <c r="K99" s="34" t="str">
        <f t="shared" si="3"/>
        <v>не се яви</v>
      </c>
    </row>
    <row r="100" spans="1:11" ht="15" thickBot="1" thickTop="1">
      <c r="A100" s="3" t="s">
        <v>72</v>
      </c>
      <c r="B100" s="4">
        <v>8</v>
      </c>
      <c r="C100" s="18">
        <v>75</v>
      </c>
      <c r="D100" s="18"/>
      <c r="E100" s="14">
        <v>30</v>
      </c>
      <c r="F100" s="14"/>
      <c r="G100" s="22" t="s">
        <v>101</v>
      </c>
      <c r="H100" s="26"/>
      <c r="I100" s="29"/>
      <c r="J100" s="32">
        <f t="shared" si="2"/>
      </c>
      <c r="K100" s="34" t="str">
        <f t="shared" si="3"/>
        <v>не се яви</v>
      </c>
    </row>
    <row r="101" spans="1:11" ht="15" thickBot="1" thickTop="1">
      <c r="A101" s="3" t="s">
        <v>55</v>
      </c>
      <c r="B101" s="4">
        <v>8</v>
      </c>
      <c r="C101" s="18"/>
      <c r="D101" s="18"/>
      <c r="E101" s="14"/>
      <c r="F101" s="14"/>
      <c r="G101" s="22" t="s">
        <v>101</v>
      </c>
      <c r="H101" s="26"/>
      <c r="I101" s="29"/>
      <c r="J101" s="32">
        <f t="shared" si="2"/>
      </c>
      <c r="K101" s="34" t="str">
        <f t="shared" si="3"/>
        <v>не се яви</v>
      </c>
    </row>
    <row r="102" spans="1:11" ht="15" thickBot="1" thickTop="1">
      <c r="A102" s="11" t="s">
        <v>15</v>
      </c>
      <c r="B102" s="4">
        <v>8</v>
      </c>
      <c r="C102" s="18">
        <v>30</v>
      </c>
      <c r="D102" s="18">
        <v>0</v>
      </c>
      <c r="E102" s="14">
        <v>30</v>
      </c>
      <c r="F102" s="14"/>
      <c r="G102" s="22">
        <v>3.3333333333333335</v>
      </c>
      <c r="H102" s="26"/>
      <c r="I102" s="29"/>
      <c r="J102" s="32">
        <f t="shared" si="2"/>
      </c>
      <c r="K102" s="34" t="str">
        <f t="shared" si="3"/>
        <v>не се яви</v>
      </c>
    </row>
    <row r="103" spans="1:11" ht="15" thickBot="1" thickTop="1">
      <c r="A103" s="3" t="s">
        <v>19</v>
      </c>
      <c r="B103" s="4">
        <v>8</v>
      </c>
      <c r="C103" s="18">
        <v>20</v>
      </c>
      <c r="D103" s="18">
        <v>70</v>
      </c>
      <c r="E103" s="14">
        <v>50</v>
      </c>
      <c r="F103" s="14">
        <v>0</v>
      </c>
      <c r="G103" s="22" t="s">
        <v>101</v>
      </c>
      <c r="H103" s="26"/>
      <c r="I103" s="29"/>
      <c r="J103" s="32">
        <f t="shared" si="2"/>
      </c>
      <c r="K103" s="34" t="str">
        <f t="shared" si="3"/>
        <v>не се яви</v>
      </c>
    </row>
    <row r="104" spans="1:11" ht="15" thickBot="1" thickTop="1">
      <c r="A104" s="11" t="s">
        <v>41</v>
      </c>
      <c r="B104" s="4">
        <v>8</v>
      </c>
      <c r="C104" s="18">
        <v>20</v>
      </c>
      <c r="D104" s="18">
        <v>10</v>
      </c>
      <c r="E104" s="14">
        <v>0</v>
      </c>
      <c r="F104" s="14">
        <v>0</v>
      </c>
      <c r="G104" s="22">
        <v>1.6666666666666667</v>
      </c>
      <c r="H104" s="26"/>
      <c r="I104" s="29"/>
      <c r="J104" s="32">
        <f t="shared" si="2"/>
      </c>
      <c r="K104" s="34" t="str">
        <f t="shared" si="3"/>
        <v>не се яви</v>
      </c>
    </row>
    <row r="105" spans="1:11" ht="15" thickBot="1" thickTop="1">
      <c r="A105" s="11" t="s">
        <v>25</v>
      </c>
      <c r="B105" s="4">
        <v>8</v>
      </c>
      <c r="C105" s="18">
        <v>20</v>
      </c>
      <c r="D105" s="18">
        <v>90</v>
      </c>
      <c r="E105" s="14">
        <v>100</v>
      </c>
      <c r="F105" s="14">
        <v>60</v>
      </c>
      <c r="G105" s="22">
        <v>66.66666666666667</v>
      </c>
      <c r="H105" s="26"/>
      <c r="I105" s="29"/>
      <c r="J105" s="32">
        <f t="shared" si="2"/>
      </c>
      <c r="K105" s="34" t="str">
        <f t="shared" si="3"/>
        <v>не се яви</v>
      </c>
    </row>
    <row r="106" spans="1:11" ht="15" thickBot="1" thickTop="1">
      <c r="A106" s="11" t="s">
        <v>34</v>
      </c>
      <c r="B106" s="4">
        <v>8</v>
      </c>
      <c r="C106" s="18">
        <v>35</v>
      </c>
      <c r="D106" s="18">
        <v>50</v>
      </c>
      <c r="E106" s="14">
        <v>30</v>
      </c>
      <c r="F106" s="14">
        <v>20</v>
      </c>
      <c r="G106" s="22">
        <v>1.6666666666666667</v>
      </c>
      <c r="H106" s="26"/>
      <c r="I106" s="29"/>
      <c r="J106" s="32">
        <f t="shared" si="2"/>
      </c>
      <c r="K106" s="34" t="str">
        <f t="shared" si="3"/>
        <v>не се яви</v>
      </c>
    </row>
    <row r="107" spans="1:11" ht="15" thickBot="1" thickTop="1">
      <c r="A107" s="11" t="s">
        <v>40</v>
      </c>
      <c r="B107" s="4">
        <v>8</v>
      </c>
      <c r="C107" s="18">
        <v>90</v>
      </c>
      <c r="D107" s="18">
        <v>100</v>
      </c>
      <c r="E107" s="14">
        <v>40</v>
      </c>
      <c r="F107" s="14">
        <v>75</v>
      </c>
      <c r="G107" s="22">
        <v>48.333333333333336</v>
      </c>
      <c r="H107" s="26"/>
      <c r="I107" s="29"/>
      <c r="J107" s="32">
        <f t="shared" si="2"/>
      </c>
      <c r="K107" s="34" t="str">
        <f t="shared" si="3"/>
        <v>не се яви</v>
      </c>
    </row>
    <row r="108" spans="1:11" ht="15" thickBot="1" thickTop="1">
      <c r="A108" s="3" t="s">
        <v>35</v>
      </c>
      <c r="B108" s="4">
        <v>8</v>
      </c>
      <c r="C108" s="18">
        <v>5</v>
      </c>
      <c r="D108" s="18"/>
      <c r="E108" s="14">
        <v>10</v>
      </c>
      <c r="F108" s="14"/>
      <c r="G108" s="22" t="s">
        <v>101</v>
      </c>
      <c r="H108" s="26"/>
      <c r="I108" s="29"/>
      <c r="J108" s="32">
        <f t="shared" si="2"/>
      </c>
      <c r="K108" s="34" t="str">
        <f t="shared" si="3"/>
        <v>не се яви</v>
      </c>
    </row>
    <row r="109" spans="1:11" ht="15" thickBot="1" thickTop="1">
      <c r="A109" s="11" t="s">
        <v>53</v>
      </c>
      <c r="B109" s="4">
        <v>8</v>
      </c>
      <c r="C109" s="18">
        <v>28</v>
      </c>
      <c r="D109" s="18">
        <v>50</v>
      </c>
      <c r="E109" s="14">
        <v>0</v>
      </c>
      <c r="F109" s="14">
        <v>60</v>
      </c>
      <c r="G109" s="22">
        <v>35</v>
      </c>
      <c r="H109" s="26"/>
      <c r="I109" s="29"/>
      <c r="J109" s="32">
        <f t="shared" si="2"/>
      </c>
      <c r="K109" s="34" t="str">
        <f t="shared" si="3"/>
        <v>не се яви</v>
      </c>
    </row>
    <row r="110" spans="1:11" ht="15" thickBot="1" thickTop="1">
      <c r="A110" s="11" t="s">
        <v>9</v>
      </c>
      <c r="B110" s="4">
        <v>8</v>
      </c>
      <c r="C110" s="18">
        <v>50</v>
      </c>
      <c r="D110" s="18">
        <v>60</v>
      </c>
      <c r="E110" s="14">
        <v>30</v>
      </c>
      <c r="F110" s="14">
        <v>65</v>
      </c>
      <c r="G110" s="22">
        <v>34.16666666666667</v>
      </c>
      <c r="H110" s="26"/>
      <c r="I110" s="29"/>
      <c r="J110" s="32">
        <f t="shared" si="2"/>
      </c>
      <c r="K110" s="34" t="str">
        <f t="shared" si="3"/>
        <v>не се яви</v>
      </c>
    </row>
    <row r="111" spans="1:11" ht="15" thickBot="1" thickTop="1">
      <c r="A111" s="11" t="s">
        <v>78</v>
      </c>
      <c r="B111" s="4">
        <v>8</v>
      </c>
      <c r="C111" s="18">
        <v>40</v>
      </c>
      <c r="D111" s="18">
        <v>60</v>
      </c>
      <c r="E111" s="14">
        <v>30</v>
      </c>
      <c r="F111" s="14">
        <v>40</v>
      </c>
      <c r="G111" s="22">
        <v>1.6666666666666667</v>
      </c>
      <c r="H111" s="26"/>
      <c r="I111" s="29"/>
      <c r="J111" s="32">
        <f t="shared" si="2"/>
      </c>
      <c r="K111" s="34" t="str">
        <f t="shared" si="3"/>
        <v>не се яви</v>
      </c>
    </row>
    <row r="112" spans="1:11" ht="15" thickBot="1" thickTop="1">
      <c r="A112" s="11" t="s">
        <v>26</v>
      </c>
      <c r="B112" s="4">
        <v>8</v>
      </c>
      <c r="C112" s="18">
        <v>30</v>
      </c>
      <c r="D112" s="18">
        <v>55</v>
      </c>
      <c r="E112" s="14">
        <v>0</v>
      </c>
      <c r="F112" s="14">
        <v>60</v>
      </c>
      <c r="G112" s="22">
        <v>37.5</v>
      </c>
      <c r="H112" s="26"/>
      <c r="I112" s="29"/>
      <c r="J112" s="32">
        <f t="shared" si="2"/>
      </c>
      <c r="K112" s="34" t="str">
        <f t="shared" si="3"/>
        <v>не се яви</v>
      </c>
    </row>
    <row r="113" spans="1:11" ht="15" thickBot="1" thickTop="1">
      <c r="A113" s="11" t="s">
        <v>10</v>
      </c>
      <c r="B113" s="4">
        <v>8</v>
      </c>
      <c r="C113" s="18">
        <v>40</v>
      </c>
      <c r="D113" s="18">
        <v>60</v>
      </c>
      <c r="E113" s="14">
        <v>50</v>
      </c>
      <c r="F113" s="14">
        <v>50</v>
      </c>
      <c r="G113" s="22">
        <v>75</v>
      </c>
      <c r="H113" s="26"/>
      <c r="I113" s="29"/>
      <c r="J113" s="32">
        <f t="shared" si="2"/>
      </c>
      <c r="K113" s="34" t="str">
        <f t="shared" si="3"/>
        <v>не се яви</v>
      </c>
    </row>
    <row r="114" spans="1:11" ht="15" thickBot="1" thickTop="1">
      <c r="A114" s="3" t="s">
        <v>62</v>
      </c>
      <c r="B114" s="4">
        <v>8</v>
      </c>
      <c r="C114" s="18"/>
      <c r="D114" s="18"/>
      <c r="E114" s="14"/>
      <c r="F114" s="14"/>
      <c r="G114" s="22" t="s">
        <v>101</v>
      </c>
      <c r="H114" s="26"/>
      <c r="I114" s="29"/>
      <c r="J114" s="32">
        <f t="shared" si="2"/>
      </c>
      <c r="K114" s="34" t="str">
        <f t="shared" si="3"/>
        <v>не се яви</v>
      </c>
    </row>
    <row r="115" spans="1:11" ht="15" thickBot="1" thickTop="1">
      <c r="A115" s="11" t="s">
        <v>49</v>
      </c>
      <c r="B115" s="4">
        <v>8</v>
      </c>
      <c r="C115" s="18">
        <v>50</v>
      </c>
      <c r="D115" s="18">
        <v>65</v>
      </c>
      <c r="E115" s="14">
        <v>50</v>
      </c>
      <c r="F115" s="14">
        <v>60</v>
      </c>
      <c r="G115" s="22">
        <v>50.833333333333336</v>
      </c>
      <c r="H115" s="26"/>
      <c r="I115" s="29"/>
      <c r="J115" s="32">
        <f t="shared" si="2"/>
      </c>
      <c r="K115" s="34" t="str">
        <f t="shared" si="3"/>
        <v>не се яви</v>
      </c>
    </row>
    <row r="116" spans="1:11" ht="15" thickBot="1" thickTop="1">
      <c r="A116" s="3" t="s">
        <v>28</v>
      </c>
      <c r="B116" s="4">
        <v>8</v>
      </c>
      <c r="C116" s="18"/>
      <c r="D116" s="18"/>
      <c r="E116" s="14">
        <v>30</v>
      </c>
      <c r="F116" s="14"/>
      <c r="G116" s="22" t="s">
        <v>101</v>
      </c>
      <c r="H116" s="26"/>
      <c r="I116" s="29"/>
      <c r="J116" s="32">
        <f t="shared" si="2"/>
      </c>
      <c r="K116" s="34" t="str">
        <f t="shared" si="3"/>
        <v>не се яви</v>
      </c>
    </row>
    <row r="117" spans="1:11" ht="15" thickBot="1" thickTop="1">
      <c r="A117" s="11" t="s">
        <v>2</v>
      </c>
      <c r="B117" s="4">
        <v>8</v>
      </c>
      <c r="C117" s="18">
        <v>100</v>
      </c>
      <c r="D117" s="18">
        <v>100</v>
      </c>
      <c r="E117" s="14">
        <v>120</v>
      </c>
      <c r="F117" s="14">
        <v>100</v>
      </c>
      <c r="G117" s="22">
        <v>100</v>
      </c>
      <c r="H117" s="26"/>
      <c r="I117" s="29"/>
      <c r="J117" s="32">
        <f t="shared" si="2"/>
      </c>
      <c r="K117" s="34" t="str">
        <f t="shared" si="3"/>
        <v>не се яви</v>
      </c>
    </row>
    <row r="118" spans="1:11" ht="15" thickBot="1" thickTop="1">
      <c r="A118" s="11" t="s">
        <v>47</v>
      </c>
      <c r="B118" s="4">
        <v>8</v>
      </c>
      <c r="C118" s="18">
        <v>80</v>
      </c>
      <c r="D118" s="18">
        <v>100</v>
      </c>
      <c r="E118" s="14">
        <v>40</v>
      </c>
      <c r="F118" s="14">
        <v>75</v>
      </c>
      <c r="G118" s="22">
        <v>52.5</v>
      </c>
      <c r="H118" s="26"/>
      <c r="I118" s="29"/>
      <c r="J118" s="32">
        <f t="shared" si="2"/>
      </c>
      <c r="K118" s="34" t="str">
        <f t="shared" si="3"/>
        <v>не се яви</v>
      </c>
    </row>
    <row r="119" ht="15" thickTop="1"/>
  </sheetData>
  <sheetProtection/>
  <mergeCells count="7">
    <mergeCell ref="M7:N7"/>
    <mergeCell ref="M2:P2"/>
    <mergeCell ref="Q2:S2"/>
    <mergeCell ref="M3:N3"/>
    <mergeCell ref="M4:N4"/>
    <mergeCell ref="M5:N5"/>
    <mergeCell ref="M6:N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2021-11-17T08:32:59Z</dcterms:created>
  <dcterms:modified xsi:type="dcterms:W3CDTF">2022-01-27T13:03:21Z</dcterms:modified>
  <cp:category/>
  <cp:version/>
  <cp:contentType/>
  <cp:contentStatus/>
</cp:coreProperties>
</file>