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2980" windowHeight="952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<sst xmlns="http://schemas.openxmlformats.org/spreadsheetml/2006/main" count="43" uniqueCount="43">
  <si>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Ф№</t>
  </si>
  <si>
    <t>име</t>
  </si>
  <si>
    <t>%</t>
  </si>
  <si>
    <t>оценка</t>
  </si>
  <si>
    <t>Стефан Георгиев</t>
  </si>
  <si>
    <t>Георги Матеев</t>
  </si>
  <si>
    <t>Бенямин Магрисо</t>
  </si>
  <si>
    <t>Александър Тахчиев</t>
  </si>
  <si>
    <t>Йордан Костадинов</t>
  </si>
  <si>
    <t>Цветелина Аликсандрова</t>
  </si>
  <si>
    <t>Ахмед Садък</t>
  </si>
  <si>
    <t>Теодор Клисаров</t>
  </si>
  <si>
    <t>Петър Тетров</t>
  </si>
  <si>
    <t>Николай Манолов</t>
  </si>
  <si>
    <t>Александър Цветанов</t>
  </si>
  <si>
    <t>Васил Малчев</t>
  </si>
  <si>
    <t>Кристина Ненкова</t>
  </si>
  <si>
    <t>Калин Пежгорски</t>
  </si>
  <si>
    <t>Христо Хърсев</t>
  </si>
  <si>
    <t>Мария Станчева</t>
  </si>
  <si>
    <t>Мирослав Крамолински</t>
  </si>
  <si>
    <t>Радослав Върбанов</t>
  </si>
  <si>
    <t>Кристиян Якимов</t>
  </si>
  <si>
    <t>Явор Лилянов</t>
  </si>
  <si>
    <t>Марио Димитров</t>
  </si>
  <si>
    <t>Тушка Дерменджиева</t>
  </si>
  <si>
    <t>Цветелина Димитрова</t>
  </si>
  <si>
    <t>Михаил Петков</t>
  </si>
  <si>
    <t>Марина Стоянова</t>
  </si>
  <si>
    <t>Мария Камбурова</t>
  </si>
  <si>
    <t>Борислава Аладжова</t>
  </si>
  <si>
    <t>Николай Стоицев</t>
  </si>
  <si>
    <t>Мирела Пенчева</t>
  </si>
  <si>
    <t>Слав Петков</t>
  </si>
  <si>
    <t>Йоана Тодорова</t>
  </si>
  <si>
    <t>Александър Маринов</t>
  </si>
  <si>
    <t>Даниел Кръстев</t>
  </si>
  <si>
    <t>Йордан Парашкевов</t>
  </si>
  <si>
    <t>Иван Гицов</t>
  </si>
  <si>
    <t>Превръщане на проценти в оценка</t>
  </si>
  <si>
    <t>прагови ст-сти на %тите</t>
  </si>
  <si>
    <t>Кристина Спасова</t>
  </si>
  <si>
    <t>Ивайло Христов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</si>
</sst>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8"/>
      <name val="Calibri"/>
      <family val="2"/>
    </font>
    <font>
      <sz val="11"/>
      <color indexed="1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3" tint="-0.24993999302387238"/>
      <name val="Calibri"/>
      <family val="2"/>
    </font>
    <font>
      <sz val="11"/>
      <color rgb="FFFFFF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5999634265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/>
    </xf>
    <xf numFmtId="0" fontId="36" fillId="33" borderId="10" xfId="0" applyFont="1" applyFill="1" applyBorder="1" applyAlignment="1">
      <alignment horizontal="center"/>
    </xf>
    <xf numFmtId="0" fontId="37" fillId="34" borderId="0" xfId="0" applyFont="1" applyFill="1" applyAlignment="1">
      <alignment/>
    </xf>
    <xf numFmtId="0" fontId="0" fillId="35" borderId="0" xfId="0" applyFill="1" applyAlignment="1">
      <alignment/>
    </xf>
    <xf numFmtId="0" fontId="37" fillId="34" borderId="0" xfId="0" applyFont="1" applyFill="1" applyAlignment="1">
      <alignment horizontal="left"/>
    </xf>
    <xf numFmtId="0" fontId="37" fillId="34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25.421875" style="0" customWidth="1"/>
  </cols>
  <sheetData>
    <row r="1" spans="1:4" ht="14.25">
      <c r="A1" t="s">
        <v>0</v>
      </c>
      <c r="B1" t="s">
        <v>1</v>
      </c>
      <c r="C1" t="s">
        <v>2</v>
      </c>
      <c r="D1" t="s">
        <v>3</v>
      </c>
    </row>
    <row r="2" spans="1:13" ht="14.25">
      <c r="A2">
        <v>80759</v>
      </c>
      <c r="B2" t="s">
        <v>4</v>
      </c>
      <c r="C2">
        <v>0</v>
      </c>
      <c r="D2" s="2">
        <f>IF(C2&lt;$K$3,2,IF(C2&lt;$K$4,3,IF(C2&lt;$K$5,4,IF(C2&lt;$K$6,5,6))))</f>
        <v>2</v>
      </c>
      <c r="G2" s="3" t="s">
        <v>39</v>
      </c>
      <c r="H2" s="3"/>
      <c r="I2" s="3"/>
      <c r="J2" s="3"/>
      <c r="K2" s="4" t="s">
        <v>40</v>
      </c>
      <c r="L2" s="4"/>
      <c r="M2" s="4"/>
    </row>
    <row r="3" spans="1:13" ht="14.25">
      <c r="A3">
        <v>80728</v>
      </c>
      <c r="B3" t="s">
        <v>5</v>
      </c>
      <c r="C3">
        <v>10</v>
      </c>
      <c r="D3" s="2">
        <f aca="true" t="shared" si="0" ref="D3:D38">IF(C3&lt;$K$3,2,IF(C3&lt;$K$4,3,IF(C3&lt;$K$5,4,IF(C3&lt;$K$6,5,6))))</f>
        <v>2</v>
      </c>
      <c r="G3" s="5" t="str">
        <f>"под "&amp;$K$3&amp;"%:                        2"</f>
        <v>под 35%:                        2</v>
      </c>
      <c r="H3" s="5"/>
      <c r="I3" s="5"/>
      <c r="J3" s="5"/>
      <c r="K3" s="1">
        <v>35</v>
      </c>
      <c r="L3" s="1"/>
      <c r="M3" s="1"/>
    </row>
    <row r="4" spans="1:13" ht="14.25">
      <c r="A4">
        <v>80692</v>
      </c>
      <c r="B4" t="s">
        <v>6</v>
      </c>
      <c r="C4">
        <v>13</v>
      </c>
      <c r="D4" s="2">
        <f t="shared" si="0"/>
        <v>2</v>
      </c>
      <c r="G4" s="3" t="str">
        <f>"от "&amp;$K$3&amp;"% до "&amp;$K$4&amp;"%:      3"</f>
        <v>от 35% до 51.25%:      3</v>
      </c>
      <c r="H4" s="3"/>
      <c r="I4" s="3"/>
      <c r="J4" s="3"/>
      <c r="K4" s="1">
        <v>51.25</v>
      </c>
      <c r="L4" s="1"/>
      <c r="M4" s="1"/>
    </row>
    <row r="5" spans="1:13" ht="14.25">
      <c r="A5">
        <v>80756</v>
      </c>
      <c r="B5" t="s">
        <v>7</v>
      </c>
      <c r="C5">
        <v>0</v>
      </c>
      <c r="D5" s="2">
        <f t="shared" si="0"/>
        <v>2</v>
      </c>
      <c r="G5" s="6" t="str">
        <f>"от "&amp;$K$4&amp;"% до "&amp;$K$5&amp;"%:   4"</f>
        <v>от 51.25% до 67.5%:   4</v>
      </c>
      <c r="H5" s="6"/>
      <c r="I5" s="6"/>
      <c r="J5" s="6"/>
      <c r="K5" s="1">
        <v>67.5</v>
      </c>
      <c r="L5" s="1"/>
      <c r="M5" s="1"/>
    </row>
    <row r="6" spans="1:13" ht="14.25">
      <c r="A6">
        <v>80659</v>
      </c>
      <c r="B6" t="s">
        <v>8</v>
      </c>
      <c r="C6">
        <v>11</v>
      </c>
      <c r="D6" s="2">
        <f t="shared" si="0"/>
        <v>2</v>
      </c>
      <c r="G6" s="6" t="str">
        <f>"от "&amp;$K$5&amp;"% до "&amp;$K$6&amp;"%:   5"</f>
        <v>от 67.5% до 83.75%:   5</v>
      </c>
      <c r="H6" s="6"/>
      <c r="I6" s="6"/>
      <c r="J6" s="6"/>
      <c r="K6" s="1">
        <v>83.75</v>
      </c>
      <c r="L6" s="1"/>
      <c r="M6" s="1"/>
    </row>
    <row r="7" spans="1:13" ht="14.25">
      <c r="A7">
        <v>80660</v>
      </c>
      <c r="B7" t="s">
        <v>9</v>
      </c>
      <c r="C7">
        <v>85</v>
      </c>
      <c r="D7" s="2">
        <f t="shared" si="0"/>
        <v>6</v>
      </c>
      <c r="G7" s="3" t="str">
        <f>"над "&amp;$K$6&amp;"%:                  6"</f>
        <v>над 83.75%:                  6</v>
      </c>
      <c r="H7" s="3"/>
      <c r="I7" s="3"/>
      <c r="J7" s="3"/>
      <c r="K7" s="1"/>
      <c r="L7" s="1"/>
      <c r="M7" s="1"/>
    </row>
    <row r="8" spans="1:4" ht="14.25">
      <c r="A8">
        <v>80668</v>
      </c>
      <c r="B8" t="s">
        <v>10</v>
      </c>
      <c r="C8">
        <v>42</v>
      </c>
      <c r="D8" s="2">
        <f t="shared" si="0"/>
        <v>3</v>
      </c>
    </row>
    <row r="9" spans="1:4" ht="14.25">
      <c r="A9">
        <v>80733</v>
      </c>
      <c r="B9" t="s">
        <v>11</v>
      </c>
      <c r="C9">
        <v>19</v>
      </c>
      <c r="D9" s="2">
        <f t="shared" si="0"/>
        <v>2</v>
      </c>
    </row>
    <row r="10" spans="1:4" ht="14.25">
      <c r="A10">
        <v>80580</v>
      </c>
      <c r="B10" t="s">
        <v>12</v>
      </c>
      <c r="C10">
        <v>47</v>
      </c>
      <c r="D10" s="2">
        <f t="shared" si="0"/>
        <v>3</v>
      </c>
    </row>
    <row r="11" spans="1:4" ht="14.25">
      <c r="A11">
        <v>80639</v>
      </c>
      <c r="B11" t="s">
        <v>13</v>
      </c>
      <c r="C11">
        <v>57</v>
      </c>
      <c r="D11" s="2">
        <f t="shared" si="0"/>
        <v>4</v>
      </c>
    </row>
    <row r="12" spans="1:4" ht="14.25">
      <c r="A12">
        <v>80684</v>
      </c>
      <c r="B12" t="s">
        <v>14</v>
      </c>
      <c r="C12">
        <v>31</v>
      </c>
      <c r="D12" s="2">
        <f t="shared" si="0"/>
        <v>2</v>
      </c>
    </row>
    <row r="13" spans="1:4" ht="14.25">
      <c r="A13">
        <v>80705</v>
      </c>
      <c r="B13" t="s">
        <v>15</v>
      </c>
      <c r="C13">
        <v>12</v>
      </c>
      <c r="D13" s="2">
        <f t="shared" si="0"/>
        <v>2</v>
      </c>
    </row>
    <row r="14" spans="1:4" ht="14.25">
      <c r="A14">
        <v>80554</v>
      </c>
      <c r="B14" t="s">
        <v>16</v>
      </c>
      <c r="C14">
        <v>22</v>
      </c>
      <c r="D14" s="2">
        <f t="shared" si="0"/>
        <v>2</v>
      </c>
    </row>
    <row r="15" spans="1:4" ht="14.25">
      <c r="A15">
        <v>80591</v>
      </c>
      <c r="B15" t="s">
        <v>17</v>
      </c>
      <c r="C15">
        <v>60</v>
      </c>
      <c r="D15" s="2">
        <f t="shared" si="0"/>
        <v>4</v>
      </c>
    </row>
    <row r="16" spans="1:4" ht="14.25">
      <c r="A16">
        <v>80670</v>
      </c>
      <c r="B16" t="s">
        <v>18</v>
      </c>
      <c r="C16">
        <v>14</v>
      </c>
      <c r="D16" s="2">
        <f t="shared" si="0"/>
        <v>2</v>
      </c>
    </row>
    <row r="17" spans="1:4" ht="14.25">
      <c r="A17">
        <v>80712</v>
      </c>
      <c r="B17" t="s">
        <v>19</v>
      </c>
      <c r="C17">
        <v>37</v>
      </c>
      <c r="D17" s="2">
        <f t="shared" si="0"/>
        <v>3</v>
      </c>
    </row>
    <row r="18" spans="1:4" ht="14.25">
      <c r="A18">
        <v>80753</v>
      </c>
      <c r="B18" t="s">
        <v>20</v>
      </c>
      <c r="C18">
        <v>65</v>
      </c>
      <c r="D18" s="2">
        <f t="shared" si="0"/>
        <v>4</v>
      </c>
    </row>
    <row r="19" spans="1:4" ht="14.25">
      <c r="A19">
        <v>80722</v>
      </c>
      <c r="B19" t="s">
        <v>21</v>
      </c>
      <c r="C19">
        <v>57</v>
      </c>
      <c r="D19" s="2">
        <f t="shared" si="0"/>
        <v>4</v>
      </c>
    </row>
    <row r="20" spans="1:4" ht="14.25">
      <c r="A20">
        <v>80702</v>
      </c>
      <c r="B20" t="s">
        <v>22</v>
      </c>
      <c r="C20">
        <v>43</v>
      </c>
      <c r="D20" s="2">
        <f t="shared" si="0"/>
        <v>3</v>
      </c>
    </row>
    <row r="21" spans="1:4" ht="14.25">
      <c r="A21">
        <v>80620</v>
      </c>
      <c r="B21" t="s">
        <v>23</v>
      </c>
      <c r="C21">
        <v>48</v>
      </c>
      <c r="D21" s="2">
        <f t="shared" si="0"/>
        <v>3</v>
      </c>
    </row>
    <row r="22" spans="1:4" ht="14.25">
      <c r="A22">
        <v>80715</v>
      </c>
      <c r="B22" t="s">
        <v>24</v>
      </c>
      <c r="C22">
        <v>89</v>
      </c>
      <c r="D22" s="2">
        <f t="shared" si="0"/>
        <v>6</v>
      </c>
    </row>
    <row r="23" spans="1:4" ht="14.25">
      <c r="A23">
        <v>80606</v>
      </c>
      <c r="B23" t="s">
        <v>25</v>
      </c>
      <c r="C23">
        <v>38</v>
      </c>
      <c r="D23" s="2">
        <f t="shared" si="0"/>
        <v>3</v>
      </c>
    </row>
    <row r="24" spans="1:4" ht="14.25">
      <c r="A24">
        <v>80530</v>
      </c>
      <c r="B24" t="s">
        <v>26</v>
      </c>
      <c r="C24">
        <v>20</v>
      </c>
      <c r="D24" s="2">
        <f t="shared" si="0"/>
        <v>2</v>
      </c>
    </row>
    <row r="25" spans="1:4" ht="14.25">
      <c r="A25">
        <v>80617</v>
      </c>
      <c r="B25" t="s">
        <v>27</v>
      </c>
      <c r="C25">
        <v>23</v>
      </c>
      <c r="D25" s="2">
        <f t="shared" si="0"/>
        <v>2</v>
      </c>
    </row>
    <row r="26" spans="1:4" ht="14.25">
      <c r="A26">
        <v>80622</v>
      </c>
      <c r="B26" t="s">
        <v>28</v>
      </c>
      <c r="C26">
        <v>47</v>
      </c>
      <c r="D26" s="2">
        <f t="shared" si="0"/>
        <v>3</v>
      </c>
    </row>
    <row r="27" spans="1:4" ht="14.25">
      <c r="A27">
        <v>44376</v>
      </c>
      <c r="B27" t="s">
        <v>29</v>
      </c>
      <c r="C27">
        <v>30</v>
      </c>
      <c r="D27" s="2">
        <f t="shared" si="0"/>
        <v>2</v>
      </c>
    </row>
    <row r="28" spans="1:4" ht="14.25">
      <c r="A28">
        <v>80677</v>
      </c>
      <c r="B28" t="s">
        <v>30</v>
      </c>
      <c r="C28">
        <v>46</v>
      </c>
      <c r="D28" s="2">
        <f t="shared" si="0"/>
        <v>3</v>
      </c>
    </row>
    <row r="29" spans="1:4" ht="14.25">
      <c r="A29">
        <v>80567</v>
      </c>
      <c r="B29" t="s">
        <v>31</v>
      </c>
      <c r="C29">
        <v>57</v>
      </c>
      <c r="D29" s="2">
        <f t="shared" si="0"/>
        <v>4</v>
      </c>
    </row>
    <row r="30" spans="1:4" ht="14.25">
      <c r="A30">
        <v>80477</v>
      </c>
      <c r="B30" t="s">
        <v>32</v>
      </c>
      <c r="C30">
        <v>15</v>
      </c>
      <c r="D30" s="2">
        <f t="shared" si="0"/>
        <v>2</v>
      </c>
    </row>
    <row r="31" spans="1:4" ht="14.25">
      <c r="A31">
        <v>80518</v>
      </c>
      <c r="B31" t="s">
        <v>33</v>
      </c>
      <c r="C31">
        <v>11</v>
      </c>
      <c r="D31" s="2">
        <f t="shared" si="0"/>
        <v>2</v>
      </c>
    </row>
    <row r="32" spans="1:4" ht="14.25">
      <c r="A32">
        <v>80755</v>
      </c>
      <c r="B32" t="s">
        <v>34</v>
      </c>
      <c r="C32">
        <v>26</v>
      </c>
      <c r="D32" s="2">
        <f t="shared" si="0"/>
        <v>2</v>
      </c>
    </row>
    <row r="33" spans="1:4" ht="14.25">
      <c r="A33">
        <v>80521</v>
      </c>
      <c r="B33" t="s">
        <v>35</v>
      </c>
      <c r="C33">
        <v>5</v>
      </c>
      <c r="D33" s="2">
        <f t="shared" si="0"/>
        <v>2</v>
      </c>
    </row>
    <row r="34" spans="1:4" ht="14.25">
      <c r="A34">
        <v>80557</v>
      </c>
      <c r="B34" t="s">
        <v>36</v>
      </c>
      <c r="C34">
        <v>56</v>
      </c>
      <c r="D34" s="2">
        <f t="shared" si="0"/>
        <v>4</v>
      </c>
    </row>
    <row r="35" spans="1:4" ht="14.25">
      <c r="A35">
        <v>80444</v>
      </c>
      <c r="B35" t="s">
        <v>37</v>
      </c>
      <c r="C35">
        <v>27</v>
      </c>
      <c r="D35" s="2">
        <f t="shared" si="0"/>
        <v>2</v>
      </c>
    </row>
    <row r="36" spans="1:4" ht="14.25">
      <c r="A36">
        <v>80666</v>
      </c>
      <c r="B36" t="s">
        <v>38</v>
      </c>
      <c r="C36">
        <v>30</v>
      </c>
      <c r="D36" s="2">
        <f t="shared" si="0"/>
        <v>2</v>
      </c>
    </row>
    <row r="37" spans="1:4" ht="14.25">
      <c r="A37">
        <v>80579</v>
      </c>
      <c r="B37" t="s">
        <v>41</v>
      </c>
      <c r="C37">
        <v>16</v>
      </c>
      <c r="D37" s="2">
        <f t="shared" si="0"/>
        <v>2</v>
      </c>
    </row>
    <row r="38" spans="1:4" ht="14.25">
      <c r="A38">
        <v>80742</v>
      </c>
      <c r="B38" t="s">
        <v>42</v>
      </c>
      <c r="C38">
        <v>40</v>
      </c>
      <c r="D38" s="2">
        <f t="shared" si="0"/>
        <v>3</v>
      </c>
    </row>
  </sheetData>
  <sheetProtection/>
  <mergeCells count="7">
    <mergeCell ref="G7:J7"/>
    <mergeCell ref="G2:J2"/>
    <mergeCell ref="K2:M2"/>
    <mergeCell ref="G3:J3"/>
    <mergeCell ref="G4:J4"/>
    <mergeCell ref="G5:J5"/>
    <mergeCell ref="G6:J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Minko Markov</dc:creator>
  <cp:keywords/>
  <dc:description/>
  <cp:lastModifiedBy>Minko Markov</cp:lastModifiedBy>
  <dcterms:created xsi:type="dcterms:W3CDTF">2013-09-13T07:37:33Z</dcterms:created>
  <dcterms:modified xsi:type="dcterms:W3CDTF">2013-09-13T08:38:47Z</dcterms:modified>
  <cp:category/>
  <cp:version/>
  <cp:contentType/>
  <cp:contentStatus/>
</cp:coreProperties>
</file>