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<sst xmlns="http://schemas.openxmlformats.org/spreadsheetml/2006/main" count="111" uniqueCount="110">
  <si>
    <t>Ф№</t>
  </si>
  <si>
    <t>Никола Терзиев</t>
  </si>
  <si>
    <t>Мария Камбурова</t>
  </si>
  <si>
    <t>Йордан Дикманов</t>
  </si>
  <si>
    <t>Христо Ралев</t>
  </si>
  <si>
    <t>Петър Камбуров</t>
  </si>
  <si>
    <t>Марин Койнов</t>
  </si>
  <si>
    <t>Мария Балемезова</t>
  </si>
  <si>
    <t>Сияна Плачкова</t>
  </si>
  <si>
    <t>Олег Каменщик</t>
  </si>
  <si>
    <t>Гергана Минчева</t>
  </si>
  <si>
    <t>Владимир Алексиев</t>
  </si>
  <si>
    <t>Светлана Стоянова</t>
  </si>
  <si>
    <t xml:space="preserve">Любомир Велев </t>
  </si>
  <si>
    <t>Вадим Корнейчук</t>
  </si>
  <si>
    <t>Панайот Панайотов</t>
  </si>
  <si>
    <t>Петя Петрова</t>
  </si>
  <si>
    <t>Свилен Ангелов</t>
  </si>
  <si>
    <t>Георги Кючуков</t>
  </si>
  <si>
    <t>Виктория Димитрова</t>
  </si>
  <si>
    <t>Мила Гьошкова</t>
  </si>
  <si>
    <t>Димитър Пашов</t>
  </si>
  <si>
    <t>Васил Стамов</t>
  </si>
  <si>
    <t>Радослав Радев</t>
  </si>
  <si>
    <t>Христо Цонков</t>
  </si>
  <si>
    <t>Филип Иванов</t>
  </si>
  <si>
    <t>Нгуен Шон</t>
  </si>
  <si>
    <t>Анна Василева</t>
  </si>
  <si>
    <t>Любима Такова</t>
  </si>
  <si>
    <t>Милена Дечева</t>
  </si>
  <si>
    <t>име</t>
  </si>
  <si>
    <t>% зад</t>
  </si>
  <si>
    <t>% теор</t>
  </si>
  <si>
    <t>% общо</t>
  </si>
  <si>
    <t>оценка</t>
  </si>
  <si>
    <t>Превръщане на проценти в оценка</t>
  </si>
  <si>
    <t>прагови ст-сти на %тите</t>
  </si>
  <si>
    <t>Ангел Станчев</t>
  </si>
  <si>
    <t>Мирослава Колева</t>
  </si>
  <si>
    <t>Павел Пенев</t>
  </si>
  <si>
    <t>Марина Маринова</t>
  </si>
  <si>
    <t>Иво Гицов</t>
  </si>
  <si>
    <t>Мария Стефанова</t>
  </si>
  <si>
    <t>Ивилин Иванов</t>
  </si>
  <si>
    <t>Калин Христов</t>
  </si>
  <si>
    <t>Ивайло Мариновски</t>
  </si>
  <si>
    <t>Георги Гайдаров</t>
  </si>
  <si>
    <t>Станимира Христова</t>
  </si>
  <si>
    <t>Георги Иванов</t>
  </si>
  <si>
    <t>Дмитри Арнаут</t>
  </si>
  <si>
    <t>Силвия Петрова</t>
  </si>
  <si>
    <t>Иван Георгиев</t>
  </si>
  <si>
    <t>Виктор Ерменков</t>
  </si>
  <si>
    <t>Антон Мутов</t>
  </si>
  <si>
    <t>Момчил Борисов</t>
  </si>
  <si>
    <t>Радослав Живаков</t>
  </si>
  <si>
    <t>Виктор Кетипов</t>
  </si>
  <si>
    <t>Даниел Григоров</t>
  </si>
  <si>
    <t>Симона Петрова</t>
  </si>
  <si>
    <t>Кристиан Шишоев</t>
  </si>
  <si>
    <t>Борислава Йорданова</t>
  </si>
  <si>
    <t>Константин Димитров</t>
  </si>
  <si>
    <t>Петко Хайдушки</t>
  </si>
  <si>
    <t>Мишел Георгиев</t>
  </si>
  <si>
    <t>Йосиф Беляров</t>
  </si>
  <si>
    <t>Лазар Дилов</t>
  </si>
  <si>
    <t>Павел Павлов</t>
  </si>
  <si>
    <t>Мила Русева</t>
  </si>
  <si>
    <t>Здравко Георгиев</t>
  </si>
  <si>
    <t xml:space="preserve">Иванка  Славова </t>
  </si>
  <si>
    <t>Гани  Георгиев</t>
  </si>
  <si>
    <t>Георги  Стайков</t>
  </si>
  <si>
    <t>Росен  Рачев</t>
  </si>
  <si>
    <t>Драгомир  Тунчев</t>
  </si>
  <si>
    <t>Деница Петрова</t>
  </si>
  <si>
    <t>Васил  Александров</t>
  </si>
  <si>
    <t>Венцислав  Джукелов</t>
  </si>
  <si>
    <t>Камелия  Младенова</t>
  </si>
  <si>
    <t>Илиян Танев</t>
  </si>
  <si>
    <t>Боян Дончев</t>
  </si>
  <si>
    <t>Ивайло Барбов</t>
  </si>
  <si>
    <t>Симона Неделчева</t>
  </si>
  <si>
    <t>Михаела Бедникова</t>
  </si>
  <si>
    <t>Ивайло Бъчваров</t>
  </si>
  <si>
    <t>Даяна Маринова</t>
  </si>
  <si>
    <t>Димитър Димов</t>
  </si>
  <si>
    <t>Наталия Астаджова</t>
  </si>
  <si>
    <t>Сашо Михайлов</t>
  </si>
  <si>
    <t>Йордан Маджаров</t>
  </si>
  <si>
    <t>Георги Георгиев</t>
  </si>
  <si>
    <t>Денис Бялев</t>
  </si>
  <si>
    <t>Ина Хранова</t>
  </si>
  <si>
    <t>Нели Панайотова</t>
  </si>
  <si>
    <t>Анелия Ячева</t>
  </si>
  <si>
    <t>Радина Русева</t>
  </si>
  <si>
    <t>Стилиян Станев</t>
  </si>
  <si>
    <t>Антонио Николов</t>
  </si>
  <si>
    <t>Михаела Сейменска</t>
  </si>
  <si>
    <t>Александър Ваканин</t>
  </si>
  <si>
    <t>Ива Дончева</t>
  </si>
  <si>
    <t>Ивайло Георгиев</t>
  </si>
  <si>
    <t>Десислава Димитрова</t>
  </si>
  <si>
    <t>Елена Желева</t>
  </si>
  <si>
    <t>Антония Йорданова</t>
  </si>
  <si>
    <t>Калояна Корчева</t>
  </si>
  <si>
    <t>Веселин Иванов</t>
  </si>
  <si>
    <t>Кристиан Георгиев</t>
  </si>
  <si>
    <t>М24039</t>
  </si>
  <si>
    <t>Силвия Георгиева</t>
  </si>
  <si>
    <t>Недвойки: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</si>
</sst>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theme="3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33" borderId="0" xfId="0" applyFont="1" applyFill="1" applyAlignment="1">
      <alignment/>
    </xf>
    <xf numFmtId="0" fontId="0" fillId="34" borderId="0" xfId="0" applyFill="1" applyAlignment="1">
      <alignment/>
    </xf>
    <xf numFmtId="0" fontId="36" fillId="33" borderId="0" xfId="0" applyFont="1" applyFill="1" applyAlignment="1">
      <alignment horizontal="left"/>
    </xf>
    <xf numFmtId="0" fontId="36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37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24.7109375" style="0" customWidth="1"/>
    <col min="8" max="8" width="10.28125" style="0" customWidth="1"/>
  </cols>
  <sheetData>
    <row r="1" spans="1:6" ht="14.25">
      <c r="A1" s="6" t="s">
        <v>0</v>
      </c>
      <c r="B1" s="6" t="s">
        <v>30</v>
      </c>
      <c r="C1" s="6" t="s">
        <v>31</v>
      </c>
      <c r="D1" s="6" t="s">
        <v>32</v>
      </c>
      <c r="E1" s="6" t="s">
        <v>33</v>
      </c>
      <c r="F1" s="6" t="s">
        <v>34</v>
      </c>
    </row>
    <row r="2" spans="1:14" ht="14.25">
      <c r="A2" s="6">
        <v>80904</v>
      </c>
      <c r="B2" s="6" t="s">
        <v>1</v>
      </c>
      <c r="C2" s="6">
        <v>68</v>
      </c>
      <c r="D2" s="6">
        <v>92</v>
      </c>
      <c r="E2" s="6">
        <f>(C2+D2)/2</f>
        <v>80</v>
      </c>
      <c r="F2" s="7">
        <f>IF(E2&lt;$L$3,2,IF(E2&lt;$L$4,3,IF(E2&lt;$L$5,4,IF(E2&lt;$L$6,5,6))))</f>
        <v>5</v>
      </c>
      <c r="H2" s="2" t="s">
        <v>35</v>
      </c>
      <c r="I2" s="2"/>
      <c r="J2" s="2"/>
      <c r="K2" s="2"/>
      <c r="L2" s="3" t="s">
        <v>36</v>
      </c>
      <c r="M2" s="3"/>
      <c r="N2" s="3"/>
    </row>
    <row r="3" spans="1:14" ht="14.25">
      <c r="A3" s="6">
        <v>80868</v>
      </c>
      <c r="B3" s="6" t="s">
        <v>2</v>
      </c>
      <c r="C3" s="6">
        <v>40</v>
      </c>
      <c r="D3" s="6">
        <v>85</v>
      </c>
      <c r="E3" s="6">
        <f aca="true" t="shared" si="0" ref="E3:E73">(C3+D3)/2</f>
        <v>62.5</v>
      </c>
      <c r="F3" s="7">
        <f aca="true" t="shared" si="1" ref="F3:F73">IF(E3&lt;$L$3,2,IF(E3&lt;$L$4,3,IF(E3&lt;$L$5,4,IF(E3&lt;$L$6,5,6))))</f>
        <v>4</v>
      </c>
      <c r="H3" s="4" t="str">
        <f>"под "&amp;$L$3&amp;"%:                     2"</f>
        <v>под 50%:                     2</v>
      </c>
      <c r="I3" s="4"/>
      <c r="J3" s="4"/>
      <c r="K3" s="4"/>
      <c r="L3" s="1">
        <v>50</v>
      </c>
      <c r="M3" s="1"/>
      <c r="N3" s="1"/>
    </row>
    <row r="4" spans="1:14" ht="14.25">
      <c r="A4" s="6">
        <v>80863</v>
      </c>
      <c r="B4" s="6" t="s">
        <v>3</v>
      </c>
      <c r="C4" s="6">
        <v>62</v>
      </c>
      <c r="D4" s="6">
        <v>67</v>
      </c>
      <c r="E4" s="6">
        <f t="shared" si="0"/>
        <v>64.5</v>
      </c>
      <c r="F4" s="7">
        <f t="shared" si="1"/>
        <v>4</v>
      </c>
      <c r="H4" s="2" t="str">
        <f>"от "&amp;$L$3&amp;"% до "&amp;$L$4&amp;"%:      3"</f>
        <v>от 50% до 62.5%:      3</v>
      </c>
      <c r="I4" s="2"/>
      <c r="J4" s="2"/>
      <c r="K4" s="2"/>
      <c r="L4" s="1">
        <v>62.5</v>
      </c>
      <c r="M4" s="1"/>
      <c r="N4" s="1"/>
    </row>
    <row r="5" spans="1:14" ht="14.25">
      <c r="A5" s="6">
        <v>80822</v>
      </c>
      <c r="B5" s="6" t="s">
        <v>4</v>
      </c>
      <c r="C5" s="6">
        <v>28</v>
      </c>
      <c r="D5" s="6">
        <v>0</v>
      </c>
      <c r="E5" s="6">
        <f t="shared" si="0"/>
        <v>14</v>
      </c>
      <c r="F5" s="7">
        <f t="shared" si="1"/>
        <v>2</v>
      </c>
      <c r="H5" s="5" t="str">
        <f>"от "&amp;$L$4&amp;"% до "&amp;$L$5&amp;"%:      4"</f>
        <v>от 62.5% до 75%:      4</v>
      </c>
      <c r="I5" s="5"/>
      <c r="J5" s="5"/>
      <c r="K5" s="5"/>
      <c r="L5" s="1">
        <v>75</v>
      </c>
      <c r="M5" s="1"/>
      <c r="N5" s="1"/>
    </row>
    <row r="6" spans="1:14" ht="14.25">
      <c r="A6" s="6">
        <v>80840</v>
      </c>
      <c r="B6" s="6" t="s">
        <v>5</v>
      </c>
      <c r="C6" s="6">
        <v>57</v>
      </c>
      <c r="D6" s="6">
        <v>75</v>
      </c>
      <c r="E6" s="6">
        <f t="shared" si="0"/>
        <v>66</v>
      </c>
      <c r="F6" s="7">
        <f t="shared" si="1"/>
        <v>4</v>
      </c>
      <c r="H6" s="5" t="str">
        <f>"от "&amp;$L$5&amp;"% до "&amp;$L$6&amp;"%:      5"</f>
        <v>от 75% до 87.5%:      5</v>
      </c>
      <c r="I6" s="5"/>
      <c r="J6" s="5"/>
      <c r="K6" s="5"/>
      <c r="L6" s="1">
        <v>87.5</v>
      </c>
      <c r="M6" s="1"/>
      <c r="N6" s="1"/>
    </row>
    <row r="7" spans="1:14" ht="14.25">
      <c r="A7" s="6">
        <v>80558</v>
      </c>
      <c r="B7" s="6" t="s">
        <v>6</v>
      </c>
      <c r="C7" s="6">
        <v>40</v>
      </c>
      <c r="D7" s="6">
        <v>5</v>
      </c>
      <c r="E7" s="6">
        <f t="shared" si="0"/>
        <v>22.5</v>
      </c>
      <c r="F7" s="7">
        <f t="shared" si="1"/>
        <v>2</v>
      </c>
      <c r="H7" s="2" t="str">
        <f>"над "&amp;$L$6&amp;"%:                  6"</f>
        <v>над 87.5%:                  6</v>
      </c>
      <c r="I7" s="2"/>
      <c r="J7" s="2"/>
      <c r="K7" s="2"/>
      <c r="L7" s="1"/>
      <c r="M7" s="1"/>
      <c r="N7" s="1"/>
    </row>
    <row r="8" spans="1:6" ht="14.25">
      <c r="A8" s="6">
        <v>80920</v>
      </c>
      <c r="B8" s="6" t="s">
        <v>7</v>
      </c>
      <c r="C8" s="6">
        <v>26</v>
      </c>
      <c r="D8" s="6">
        <v>20</v>
      </c>
      <c r="E8" s="6">
        <f t="shared" si="0"/>
        <v>23</v>
      </c>
      <c r="F8" s="7">
        <f t="shared" si="1"/>
        <v>2</v>
      </c>
    </row>
    <row r="9" spans="1:6" ht="14.25">
      <c r="A9" s="6">
        <v>80922</v>
      </c>
      <c r="B9" s="6" t="s">
        <v>8</v>
      </c>
      <c r="C9" s="6">
        <v>26</v>
      </c>
      <c r="D9" s="6">
        <v>5</v>
      </c>
      <c r="E9" s="6">
        <f t="shared" si="0"/>
        <v>15.5</v>
      </c>
      <c r="F9" s="7">
        <f t="shared" si="1"/>
        <v>2</v>
      </c>
    </row>
    <row r="10" spans="1:9" ht="14.25">
      <c r="A10" s="6">
        <v>855223</v>
      </c>
      <c r="B10" s="6" t="s">
        <v>9</v>
      </c>
      <c r="C10" s="6">
        <v>13</v>
      </c>
      <c r="D10" s="6">
        <v>0</v>
      </c>
      <c r="E10" s="6">
        <f t="shared" si="0"/>
        <v>6.5</v>
      </c>
      <c r="F10" s="7">
        <f t="shared" si="1"/>
        <v>2</v>
      </c>
      <c r="H10" s="8" t="s">
        <v>109</v>
      </c>
      <c r="I10" s="8">
        <f>COUNTIF(F2:F102,"&gt;=3")</f>
        <v>10</v>
      </c>
    </row>
    <row r="11" spans="1:6" ht="14.25">
      <c r="A11" s="6">
        <v>80882</v>
      </c>
      <c r="B11" s="6" t="s">
        <v>10</v>
      </c>
      <c r="C11" s="6">
        <v>5</v>
      </c>
      <c r="D11" s="6">
        <v>0</v>
      </c>
      <c r="E11" s="6">
        <f t="shared" si="0"/>
        <v>2.5</v>
      </c>
      <c r="F11" s="7">
        <f t="shared" si="1"/>
        <v>2</v>
      </c>
    </row>
    <row r="12" spans="1:6" ht="14.25">
      <c r="A12" s="6">
        <v>80646</v>
      </c>
      <c r="B12" s="6" t="s">
        <v>11</v>
      </c>
      <c r="C12" s="6">
        <v>17</v>
      </c>
      <c r="D12" s="6">
        <v>0</v>
      </c>
      <c r="E12" s="6">
        <f t="shared" si="0"/>
        <v>8.5</v>
      </c>
      <c r="F12" s="7">
        <f t="shared" si="1"/>
        <v>2</v>
      </c>
    </row>
    <row r="13" spans="1:6" ht="14.25">
      <c r="A13" s="6">
        <v>44915</v>
      </c>
      <c r="B13" s="6" t="s">
        <v>12</v>
      </c>
      <c r="C13" s="6">
        <v>11</v>
      </c>
      <c r="D13" s="6"/>
      <c r="E13" s="6">
        <f t="shared" si="0"/>
        <v>5.5</v>
      </c>
      <c r="F13" s="7">
        <f t="shared" si="1"/>
        <v>2</v>
      </c>
    </row>
    <row r="14" spans="1:6" ht="14.25">
      <c r="A14" s="6">
        <v>44886</v>
      </c>
      <c r="B14" s="6" t="s">
        <v>13</v>
      </c>
      <c r="C14" s="6">
        <v>15</v>
      </c>
      <c r="D14" s="6">
        <v>0</v>
      </c>
      <c r="E14" s="6">
        <f t="shared" si="0"/>
        <v>7.5</v>
      </c>
      <c r="F14" s="7">
        <f t="shared" si="1"/>
        <v>2</v>
      </c>
    </row>
    <row r="15" spans="1:6" ht="14.25">
      <c r="A15" s="6">
        <v>855228</v>
      </c>
      <c r="B15" s="6" t="s">
        <v>14</v>
      </c>
      <c r="C15" s="6">
        <v>1</v>
      </c>
      <c r="D15" s="6"/>
      <c r="E15" s="6">
        <f t="shared" si="0"/>
        <v>0.5</v>
      </c>
      <c r="F15" s="7">
        <f t="shared" si="1"/>
        <v>2</v>
      </c>
    </row>
    <row r="16" spans="1:6" ht="14.25">
      <c r="A16" s="6">
        <v>44923</v>
      </c>
      <c r="B16" s="6" t="s">
        <v>15</v>
      </c>
      <c r="C16" s="6">
        <v>10</v>
      </c>
      <c r="D16" s="6"/>
      <c r="E16" s="6">
        <f t="shared" si="0"/>
        <v>5</v>
      </c>
      <c r="F16" s="7">
        <f t="shared" si="1"/>
        <v>2</v>
      </c>
    </row>
    <row r="17" spans="1:6" ht="14.25">
      <c r="A17" s="6">
        <v>44743</v>
      </c>
      <c r="B17" s="6" t="s">
        <v>16</v>
      </c>
      <c r="C17" s="6">
        <v>5</v>
      </c>
      <c r="D17" s="6"/>
      <c r="E17" s="6">
        <f t="shared" si="0"/>
        <v>2.5</v>
      </c>
      <c r="F17" s="7">
        <f t="shared" si="1"/>
        <v>2</v>
      </c>
    </row>
    <row r="18" spans="1:6" ht="14.25">
      <c r="A18" s="6">
        <v>44883</v>
      </c>
      <c r="B18" s="6" t="s">
        <v>17</v>
      </c>
      <c r="C18" s="6">
        <v>20</v>
      </c>
      <c r="D18" s="6"/>
      <c r="E18" s="6">
        <f t="shared" si="0"/>
        <v>10</v>
      </c>
      <c r="F18" s="7">
        <f t="shared" si="1"/>
        <v>2</v>
      </c>
    </row>
    <row r="19" spans="1:6" ht="14.25">
      <c r="A19" s="6">
        <v>44912</v>
      </c>
      <c r="B19" s="6" t="s">
        <v>18</v>
      </c>
      <c r="C19" s="6">
        <v>11</v>
      </c>
      <c r="D19" s="6">
        <v>10</v>
      </c>
      <c r="E19" s="6">
        <f t="shared" si="0"/>
        <v>10.5</v>
      </c>
      <c r="F19" s="7">
        <f t="shared" si="1"/>
        <v>2</v>
      </c>
    </row>
    <row r="20" spans="1:6" ht="14.25">
      <c r="A20" s="6">
        <v>44868</v>
      </c>
      <c r="B20" s="6" t="s">
        <v>19</v>
      </c>
      <c r="C20" s="6">
        <v>3</v>
      </c>
      <c r="D20" s="6"/>
      <c r="E20" s="6">
        <f t="shared" si="0"/>
        <v>1.5</v>
      </c>
      <c r="F20" s="7">
        <f t="shared" si="1"/>
        <v>2</v>
      </c>
    </row>
    <row r="21" spans="1:6" ht="14.25">
      <c r="A21" s="6">
        <v>44871</v>
      </c>
      <c r="B21" s="6" t="s">
        <v>20</v>
      </c>
      <c r="C21" s="6">
        <v>3</v>
      </c>
      <c r="D21" s="6"/>
      <c r="E21" s="6">
        <f t="shared" si="0"/>
        <v>1.5</v>
      </c>
      <c r="F21" s="7">
        <f t="shared" si="1"/>
        <v>2</v>
      </c>
    </row>
    <row r="22" spans="1:6" ht="14.25">
      <c r="A22" s="6">
        <v>44906</v>
      </c>
      <c r="B22" s="6" t="s">
        <v>21</v>
      </c>
      <c r="C22" s="6">
        <v>28</v>
      </c>
      <c r="D22" s="6">
        <v>0</v>
      </c>
      <c r="E22" s="6">
        <f t="shared" si="0"/>
        <v>14</v>
      </c>
      <c r="F22" s="7">
        <f t="shared" si="1"/>
        <v>2</v>
      </c>
    </row>
    <row r="23" spans="1:6" ht="14.25">
      <c r="A23" s="6">
        <v>44907</v>
      </c>
      <c r="B23" s="6" t="s">
        <v>22</v>
      </c>
      <c r="C23" s="6">
        <v>6</v>
      </c>
      <c r="D23" s="6">
        <v>0</v>
      </c>
      <c r="E23" s="6">
        <f t="shared" si="0"/>
        <v>3</v>
      </c>
      <c r="F23" s="7">
        <f t="shared" si="1"/>
        <v>2</v>
      </c>
    </row>
    <row r="24" spans="1:6" ht="14.25">
      <c r="A24" s="6">
        <v>44894</v>
      </c>
      <c r="B24" s="6" t="s">
        <v>23</v>
      </c>
      <c r="C24" s="6">
        <v>0</v>
      </c>
      <c r="D24" s="6"/>
      <c r="E24" s="6">
        <f t="shared" si="0"/>
        <v>0</v>
      </c>
      <c r="F24" s="7">
        <f t="shared" si="1"/>
        <v>2</v>
      </c>
    </row>
    <row r="25" spans="1:6" ht="14.25">
      <c r="A25" s="6">
        <v>44900</v>
      </c>
      <c r="B25" s="6" t="s">
        <v>24</v>
      </c>
      <c r="C25" s="6">
        <v>10</v>
      </c>
      <c r="D25" s="6"/>
      <c r="E25" s="6">
        <f t="shared" si="0"/>
        <v>5</v>
      </c>
      <c r="F25" s="7">
        <f t="shared" si="1"/>
        <v>2</v>
      </c>
    </row>
    <row r="26" spans="1:6" ht="14.25">
      <c r="A26" s="6">
        <v>44845</v>
      </c>
      <c r="B26" s="6" t="s">
        <v>25</v>
      </c>
      <c r="C26" s="6">
        <v>33</v>
      </c>
      <c r="D26" s="6">
        <v>0</v>
      </c>
      <c r="E26" s="6">
        <f t="shared" si="0"/>
        <v>16.5</v>
      </c>
      <c r="F26" s="7">
        <f t="shared" si="1"/>
        <v>2</v>
      </c>
    </row>
    <row r="27" spans="1:6" ht="14.25">
      <c r="A27" s="6">
        <v>44843</v>
      </c>
      <c r="B27" s="6" t="s">
        <v>26</v>
      </c>
      <c r="C27" s="6">
        <v>17</v>
      </c>
      <c r="D27" s="6"/>
      <c r="E27" s="6">
        <f t="shared" si="0"/>
        <v>8.5</v>
      </c>
      <c r="F27" s="7">
        <f t="shared" si="1"/>
        <v>2</v>
      </c>
    </row>
    <row r="28" spans="1:6" ht="14.25">
      <c r="A28" s="6">
        <v>44873</v>
      </c>
      <c r="B28" s="6" t="s">
        <v>27</v>
      </c>
      <c r="C28" s="6">
        <v>19</v>
      </c>
      <c r="D28" s="6"/>
      <c r="E28" s="6">
        <f t="shared" si="0"/>
        <v>9.5</v>
      </c>
      <c r="F28" s="7">
        <f t="shared" si="1"/>
        <v>2</v>
      </c>
    </row>
    <row r="29" spans="1:6" ht="14.25">
      <c r="A29" s="6">
        <v>44600</v>
      </c>
      <c r="B29" s="6" t="s">
        <v>28</v>
      </c>
      <c r="C29" s="6">
        <v>30</v>
      </c>
      <c r="D29" s="6">
        <v>50</v>
      </c>
      <c r="E29" s="6">
        <f t="shared" si="0"/>
        <v>40</v>
      </c>
      <c r="F29" s="7">
        <f t="shared" si="1"/>
        <v>2</v>
      </c>
    </row>
    <row r="30" spans="1:6" ht="14.25">
      <c r="A30" s="6">
        <v>44916</v>
      </c>
      <c r="B30" s="6" t="s">
        <v>29</v>
      </c>
      <c r="C30" s="6">
        <v>16</v>
      </c>
      <c r="D30" s="6">
        <v>0</v>
      </c>
      <c r="E30" s="6">
        <f t="shared" si="0"/>
        <v>8</v>
      </c>
      <c r="F30" s="7">
        <f t="shared" si="1"/>
        <v>2</v>
      </c>
    </row>
    <row r="31" spans="1:6" ht="14.25">
      <c r="A31" s="6">
        <v>80516</v>
      </c>
      <c r="B31" s="6" t="s">
        <v>37</v>
      </c>
      <c r="C31" s="6">
        <v>22</v>
      </c>
      <c r="D31" s="6">
        <v>0</v>
      </c>
      <c r="E31" s="6">
        <f t="shared" si="0"/>
        <v>11</v>
      </c>
      <c r="F31" s="7">
        <f t="shared" si="1"/>
        <v>2</v>
      </c>
    </row>
    <row r="32" spans="1:6" ht="14.25">
      <c r="A32" s="6">
        <v>80871</v>
      </c>
      <c r="B32" s="6" t="s">
        <v>38</v>
      </c>
      <c r="C32" s="6">
        <v>17</v>
      </c>
      <c r="D32" s="6">
        <v>20</v>
      </c>
      <c r="E32" s="6">
        <f t="shared" si="0"/>
        <v>18.5</v>
      </c>
      <c r="F32" s="7">
        <f t="shared" si="1"/>
        <v>2</v>
      </c>
    </row>
    <row r="33" spans="1:6" ht="14.25">
      <c r="A33" s="6">
        <v>80680</v>
      </c>
      <c r="B33" s="6" t="s">
        <v>39</v>
      </c>
      <c r="C33" s="6">
        <v>39</v>
      </c>
      <c r="D33" s="6">
        <v>0</v>
      </c>
      <c r="E33" s="6">
        <f t="shared" si="0"/>
        <v>19.5</v>
      </c>
      <c r="F33" s="7">
        <f t="shared" si="1"/>
        <v>2</v>
      </c>
    </row>
    <row r="34" spans="1:6" ht="14.25">
      <c r="A34" s="6">
        <v>80744</v>
      </c>
      <c r="B34" s="6" t="s">
        <v>40</v>
      </c>
      <c r="C34" s="6">
        <v>52</v>
      </c>
      <c r="D34" s="6">
        <v>35</v>
      </c>
      <c r="E34" s="6">
        <f t="shared" si="0"/>
        <v>43.5</v>
      </c>
      <c r="F34" s="7">
        <f t="shared" si="1"/>
        <v>2</v>
      </c>
    </row>
    <row r="35" spans="1:6" ht="14.25">
      <c r="A35" s="6">
        <v>80666</v>
      </c>
      <c r="B35" s="6" t="s">
        <v>41</v>
      </c>
      <c r="C35" s="6">
        <v>46</v>
      </c>
      <c r="D35" s="6">
        <v>0</v>
      </c>
      <c r="E35" s="6">
        <f t="shared" si="0"/>
        <v>23</v>
      </c>
      <c r="F35" s="7">
        <f t="shared" si="1"/>
        <v>2</v>
      </c>
    </row>
    <row r="36" spans="1:6" ht="14.25">
      <c r="A36" s="6">
        <v>42972</v>
      </c>
      <c r="B36" s="6" t="s">
        <v>42</v>
      </c>
      <c r="C36" s="6">
        <v>11</v>
      </c>
      <c r="D36" s="6">
        <v>0</v>
      </c>
      <c r="E36" s="6">
        <f t="shared" si="0"/>
        <v>5.5</v>
      </c>
      <c r="F36" s="7">
        <f t="shared" si="1"/>
        <v>2</v>
      </c>
    </row>
    <row r="37" spans="1:6" ht="14.25">
      <c r="A37" s="6">
        <v>80671</v>
      </c>
      <c r="B37" s="6" t="s">
        <v>43</v>
      </c>
      <c r="C37" s="6">
        <v>21</v>
      </c>
      <c r="D37" s="6">
        <v>5</v>
      </c>
      <c r="E37" s="6">
        <f t="shared" si="0"/>
        <v>13</v>
      </c>
      <c r="F37" s="7">
        <f t="shared" si="1"/>
        <v>2</v>
      </c>
    </row>
    <row r="38" spans="1:6" ht="14.25">
      <c r="A38" s="6">
        <v>80701</v>
      </c>
      <c r="B38" s="6" t="s">
        <v>44</v>
      </c>
      <c r="C38" s="6">
        <v>34</v>
      </c>
      <c r="D38" s="6">
        <v>0</v>
      </c>
      <c r="E38" s="6">
        <f t="shared" si="0"/>
        <v>17</v>
      </c>
      <c r="F38" s="7">
        <f t="shared" si="1"/>
        <v>2</v>
      </c>
    </row>
    <row r="39" spans="1:6" ht="14.25">
      <c r="A39" s="6">
        <v>80522</v>
      </c>
      <c r="B39" s="6" t="s">
        <v>45</v>
      </c>
      <c r="C39" s="6">
        <v>46</v>
      </c>
      <c r="D39" s="6">
        <v>10</v>
      </c>
      <c r="E39" s="6">
        <f t="shared" si="0"/>
        <v>28</v>
      </c>
      <c r="F39" s="7">
        <f t="shared" si="1"/>
        <v>2</v>
      </c>
    </row>
    <row r="40" spans="1:6" ht="14.25">
      <c r="A40" s="6">
        <v>80665</v>
      </c>
      <c r="B40" s="6" t="s">
        <v>46</v>
      </c>
      <c r="C40" s="6">
        <v>46</v>
      </c>
      <c r="D40" s="6"/>
      <c r="E40" s="6">
        <f t="shared" si="0"/>
        <v>23</v>
      </c>
      <c r="F40" s="7">
        <f t="shared" si="1"/>
        <v>2</v>
      </c>
    </row>
    <row r="41" spans="1:6" ht="14.25">
      <c r="A41" s="6">
        <v>80609</v>
      </c>
      <c r="B41" s="6" t="s">
        <v>47</v>
      </c>
      <c r="C41" s="6">
        <v>2</v>
      </c>
      <c r="D41" s="6">
        <v>5</v>
      </c>
      <c r="E41" s="6">
        <f t="shared" si="0"/>
        <v>3.5</v>
      </c>
      <c r="F41" s="7">
        <f t="shared" si="1"/>
        <v>2</v>
      </c>
    </row>
    <row r="42" spans="1:6" ht="14.25">
      <c r="A42" s="6">
        <v>44827</v>
      </c>
      <c r="B42" s="6" t="s">
        <v>48</v>
      </c>
      <c r="C42" s="6">
        <v>26</v>
      </c>
      <c r="D42" s="6">
        <v>0</v>
      </c>
      <c r="E42" s="6">
        <f t="shared" si="0"/>
        <v>13</v>
      </c>
      <c r="F42" s="7">
        <f t="shared" si="1"/>
        <v>2</v>
      </c>
    </row>
    <row r="43" spans="1:6" ht="14.25">
      <c r="A43" s="6">
        <v>855210</v>
      </c>
      <c r="B43" s="6" t="s">
        <v>49</v>
      </c>
      <c r="C43" s="6">
        <v>0</v>
      </c>
      <c r="D43" s="6"/>
      <c r="E43" s="6">
        <f t="shared" si="0"/>
        <v>0</v>
      </c>
      <c r="F43" s="7">
        <f t="shared" si="1"/>
        <v>2</v>
      </c>
    </row>
    <row r="44" spans="1:6" ht="14.25">
      <c r="A44" s="6">
        <v>44742</v>
      </c>
      <c r="B44" s="6" t="s">
        <v>50</v>
      </c>
      <c r="C44" s="6">
        <v>0</v>
      </c>
      <c r="D44" s="6"/>
      <c r="E44" s="6">
        <f t="shared" si="0"/>
        <v>0</v>
      </c>
      <c r="F44" s="7">
        <f t="shared" si="1"/>
        <v>2</v>
      </c>
    </row>
    <row r="45" spans="1:6" ht="14.25">
      <c r="A45" s="6">
        <v>80655</v>
      </c>
      <c r="B45" s="6" t="s">
        <v>51</v>
      </c>
      <c r="C45" s="6">
        <v>0</v>
      </c>
      <c r="D45" s="6"/>
      <c r="E45" s="6">
        <f t="shared" si="0"/>
        <v>0</v>
      </c>
      <c r="F45" s="7">
        <f t="shared" si="1"/>
        <v>2</v>
      </c>
    </row>
    <row r="46" spans="1:6" ht="14.25">
      <c r="A46" s="6">
        <v>43916</v>
      </c>
      <c r="B46" s="6" t="s">
        <v>52</v>
      </c>
      <c r="C46" s="6">
        <v>12</v>
      </c>
      <c r="D46" s="6">
        <v>10</v>
      </c>
      <c r="E46" s="6">
        <f t="shared" si="0"/>
        <v>11</v>
      </c>
      <c r="F46" s="7">
        <f t="shared" si="1"/>
        <v>2</v>
      </c>
    </row>
    <row r="47" spans="1:6" ht="14.25">
      <c r="A47" s="6">
        <v>44500</v>
      </c>
      <c r="B47" s="6" t="s">
        <v>53</v>
      </c>
      <c r="C47" s="6">
        <v>30</v>
      </c>
      <c r="D47" s="6">
        <v>22</v>
      </c>
      <c r="E47" s="6">
        <f t="shared" si="0"/>
        <v>26</v>
      </c>
      <c r="F47" s="7">
        <f t="shared" si="1"/>
        <v>2</v>
      </c>
    </row>
    <row r="48" spans="1:6" ht="14.25">
      <c r="A48" s="6">
        <v>43748</v>
      </c>
      <c r="B48" s="6" t="s">
        <v>54</v>
      </c>
      <c r="C48" s="6">
        <v>11</v>
      </c>
      <c r="D48" s="6">
        <v>30</v>
      </c>
      <c r="E48" s="6">
        <f t="shared" si="0"/>
        <v>20.5</v>
      </c>
      <c r="F48" s="7">
        <f t="shared" si="1"/>
        <v>2</v>
      </c>
    </row>
    <row r="49" spans="1:6" ht="14.25">
      <c r="A49" s="6">
        <v>44498</v>
      </c>
      <c r="B49" s="6" t="s">
        <v>55</v>
      </c>
      <c r="C49" s="6">
        <v>0</v>
      </c>
      <c r="D49" s="6"/>
      <c r="E49" s="6">
        <f t="shared" si="0"/>
        <v>0</v>
      </c>
      <c r="F49" s="7">
        <f t="shared" si="1"/>
        <v>2</v>
      </c>
    </row>
    <row r="50" spans="1:6" ht="14.25">
      <c r="A50" s="6">
        <v>80540</v>
      </c>
      <c r="B50" s="6" t="s">
        <v>56</v>
      </c>
      <c r="C50" s="6">
        <v>31</v>
      </c>
      <c r="D50" s="6">
        <v>0</v>
      </c>
      <c r="E50" s="6">
        <f t="shared" si="0"/>
        <v>15.5</v>
      </c>
      <c r="F50" s="7">
        <f t="shared" si="1"/>
        <v>2</v>
      </c>
    </row>
    <row r="51" spans="1:6" ht="14.25">
      <c r="A51" s="6">
        <v>80693</v>
      </c>
      <c r="B51" s="6" t="s">
        <v>57</v>
      </c>
      <c r="C51" s="6">
        <v>51</v>
      </c>
      <c r="D51" s="6">
        <v>0</v>
      </c>
      <c r="E51" s="6">
        <f t="shared" si="0"/>
        <v>25.5</v>
      </c>
      <c r="F51" s="7">
        <f t="shared" si="1"/>
        <v>2</v>
      </c>
    </row>
    <row r="52" spans="1:6" ht="14.25">
      <c r="A52" s="6">
        <v>80921</v>
      </c>
      <c r="B52" s="6" t="s">
        <v>58</v>
      </c>
      <c r="C52" s="6">
        <v>21</v>
      </c>
      <c r="D52" s="6">
        <v>70</v>
      </c>
      <c r="E52" s="6">
        <f t="shared" si="0"/>
        <v>45.5</v>
      </c>
      <c r="F52" s="7">
        <f t="shared" si="1"/>
        <v>2</v>
      </c>
    </row>
    <row r="53" spans="1:6" ht="14.25">
      <c r="A53" s="6">
        <v>80924</v>
      </c>
      <c r="B53" s="6" t="s">
        <v>59</v>
      </c>
      <c r="C53" s="6">
        <v>26</v>
      </c>
      <c r="D53" s="6">
        <v>62</v>
      </c>
      <c r="E53" s="6">
        <f t="shared" si="0"/>
        <v>44</v>
      </c>
      <c r="F53" s="7">
        <f t="shared" si="1"/>
        <v>2</v>
      </c>
    </row>
    <row r="54" spans="1:6" ht="14.25">
      <c r="A54" s="6">
        <v>80785</v>
      </c>
      <c r="B54" s="6" t="s">
        <v>60</v>
      </c>
      <c r="C54" s="6">
        <v>18</v>
      </c>
      <c r="D54" s="6">
        <v>15</v>
      </c>
      <c r="E54" s="6">
        <f t="shared" si="0"/>
        <v>16.5</v>
      </c>
      <c r="F54" s="7">
        <f t="shared" si="1"/>
        <v>2</v>
      </c>
    </row>
    <row r="55" spans="1:6" ht="14.25">
      <c r="A55" s="6">
        <v>80694</v>
      </c>
      <c r="B55" s="6" t="s">
        <v>61</v>
      </c>
      <c r="C55" s="6">
        <v>45</v>
      </c>
      <c r="D55" s="6">
        <v>0</v>
      </c>
      <c r="E55" s="6">
        <f t="shared" si="0"/>
        <v>22.5</v>
      </c>
      <c r="F55" s="7">
        <f t="shared" si="1"/>
        <v>2</v>
      </c>
    </row>
    <row r="56" spans="1:6" ht="14.25">
      <c r="A56" s="6">
        <v>80685</v>
      </c>
      <c r="B56" s="6" t="s">
        <v>62</v>
      </c>
      <c r="C56" s="6">
        <v>48</v>
      </c>
      <c r="D56" s="6">
        <v>7</v>
      </c>
      <c r="E56" s="6">
        <f t="shared" si="0"/>
        <v>27.5</v>
      </c>
      <c r="F56" s="7">
        <f t="shared" si="1"/>
        <v>2</v>
      </c>
    </row>
    <row r="57" spans="1:6" ht="14.25">
      <c r="A57" s="6">
        <v>80657</v>
      </c>
      <c r="B57" s="6" t="s">
        <v>63</v>
      </c>
      <c r="C57" s="6">
        <v>53</v>
      </c>
      <c r="D57" s="6">
        <v>25</v>
      </c>
      <c r="E57" s="6">
        <f t="shared" si="0"/>
        <v>39</v>
      </c>
      <c r="F57" s="7">
        <f t="shared" si="1"/>
        <v>2</v>
      </c>
    </row>
    <row r="58" spans="1:6" ht="14.25">
      <c r="A58" s="6">
        <v>80615</v>
      </c>
      <c r="B58" s="6" t="s">
        <v>48</v>
      </c>
      <c r="C58" s="6">
        <v>22</v>
      </c>
      <c r="D58" s="6">
        <v>10</v>
      </c>
      <c r="E58" s="6">
        <f t="shared" si="0"/>
        <v>16</v>
      </c>
      <c r="F58" s="7">
        <f t="shared" si="1"/>
        <v>2</v>
      </c>
    </row>
    <row r="59" spans="1:6" ht="14.25">
      <c r="A59" s="6">
        <v>80802</v>
      </c>
      <c r="B59" s="6" t="s">
        <v>64</v>
      </c>
      <c r="C59" s="6">
        <v>8</v>
      </c>
      <c r="D59" s="6"/>
      <c r="E59" s="6">
        <f t="shared" si="0"/>
        <v>4</v>
      </c>
      <c r="F59" s="7">
        <f t="shared" si="1"/>
        <v>2</v>
      </c>
    </row>
    <row r="60" spans="1:6" ht="14.25">
      <c r="A60" s="6">
        <v>80846</v>
      </c>
      <c r="B60" s="6" t="s">
        <v>65</v>
      </c>
      <c r="C60" s="6">
        <v>8</v>
      </c>
      <c r="D60" s="6"/>
      <c r="E60" s="6">
        <f t="shared" si="0"/>
        <v>4</v>
      </c>
      <c r="F60" s="7">
        <f t="shared" si="1"/>
        <v>2</v>
      </c>
    </row>
    <row r="61" spans="1:6" ht="14.25">
      <c r="A61" s="6">
        <v>80887</v>
      </c>
      <c r="B61" s="6" t="s">
        <v>66</v>
      </c>
      <c r="C61" s="6">
        <v>2</v>
      </c>
      <c r="D61" s="6"/>
      <c r="E61" s="6">
        <f t="shared" si="0"/>
        <v>1</v>
      </c>
      <c r="F61" s="7">
        <f t="shared" si="1"/>
        <v>2</v>
      </c>
    </row>
    <row r="62" spans="1:6" ht="14.25">
      <c r="A62" s="6">
        <v>80916</v>
      </c>
      <c r="B62" s="6" t="s">
        <v>67</v>
      </c>
      <c r="C62" s="6">
        <v>23</v>
      </c>
      <c r="D62" s="6">
        <v>85</v>
      </c>
      <c r="E62" s="6">
        <f t="shared" si="0"/>
        <v>54</v>
      </c>
      <c r="F62" s="7">
        <f t="shared" si="1"/>
        <v>3</v>
      </c>
    </row>
    <row r="63" spans="1:6" ht="14.25">
      <c r="A63" s="6">
        <v>80642</v>
      </c>
      <c r="B63" s="6" t="s">
        <v>68</v>
      </c>
      <c r="C63" s="6">
        <v>25</v>
      </c>
      <c r="D63" s="6">
        <v>0</v>
      </c>
      <c r="E63" s="6">
        <f t="shared" si="0"/>
        <v>12.5</v>
      </c>
      <c r="F63" s="7">
        <f t="shared" si="1"/>
        <v>2</v>
      </c>
    </row>
    <row r="64" spans="1:6" ht="14.25">
      <c r="A64" s="6">
        <v>80611</v>
      </c>
      <c r="B64" s="6" t="s">
        <v>69</v>
      </c>
      <c r="C64" s="6">
        <v>16</v>
      </c>
      <c r="D64" s="6">
        <v>0</v>
      </c>
      <c r="E64" s="6">
        <f t="shared" si="0"/>
        <v>8</v>
      </c>
      <c r="F64" s="7">
        <f t="shared" si="1"/>
        <v>2</v>
      </c>
    </row>
    <row r="65" spans="1:6" ht="14.25">
      <c r="A65" s="6">
        <v>80801</v>
      </c>
      <c r="B65" s="6" t="s">
        <v>70</v>
      </c>
      <c r="C65" s="6">
        <v>27</v>
      </c>
      <c r="D65" s="6">
        <v>10</v>
      </c>
      <c r="E65" s="6">
        <f t="shared" si="0"/>
        <v>18.5</v>
      </c>
      <c r="F65" s="7">
        <f t="shared" si="1"/>
        <v>2</v>
      </c>
    </row>
    <row r="66" spans="1:6" ht="14.25">
      <c r="A66" s="6">
        <v>80817</v>
      </c>
      <c r="B66" s="6" t="s">
        <v>71</v>
      </c>
      <c r="C66" s="6">
        <v>0</v>
      </c>
      <c r="D66" s="6"/>
      <c r="E66" s="6">
        <f t="shared" si="0"/>
        <v>0</v>
      </c>
      <c r="F66" s="7">
        <f t="shared" si="1"/>
        <v>2</v>
      </c>
    </row>
    <row r="67" spans="1:6" ht="14.25">
      <c r="A67" s="6">
        <v>80851</v>
      </c>
      <c r="B67" s="6" t="s">
        <v>72</v>
      </c>
      <c r="C67" s="6">
        <v>24</v>
      </c>
      <c r="D67" s="6">
        <v>5</v>
      </c>
      <c r="E67" s="6">
        <f t="shared" si="0"/>
        <v>14.5</v>
      </c>
      <c r="F67" s="7">
        <f t="shared" si="1"/>
        <v>2</v>
      </c>
    </row>
    <row r="68" spans="1:6" ht="14.25">
      <c r="A68" s="6">
        <v>80855</v>
      </c>
      <c r="B68" s="6" t="s">
        <v>73</v>
      </c>
      <c r="C68" s="6">
        <v>46</v>
      </c>
      <c r="D68" s="6">
        <v>35</v>
      </c>
      <c r="E68" s="6">
        <f t="shared" si="0"/>
        <v>40.5</v>
      </c>
      <c r="F68" s="7">
        <f t="shared" si="1"/>
        <v>2</v>
      </c>
    </row>
    <row r="69" spans="1:6" ht="14.25">
      <c r="A69" s="6">
        <v>80860</v>
      </c>
      <c r="B69" s="6" t="s">
        <v>74</v>
      </c>
      <c r="C69" s="6">
        <v>33</v>
      </c>
      <c r="D69" s="6">
        <v>10</v>
      </c>
      <c r="E69" s="6">
        <f t="shared" si="0"/>
        <v>21.5</v>
      </c>
      <c r="F69" s="7">
        <f t="shared" si="1"/>
        <v>2</v>
      </c>
    </row>
    <row r="70" spans="1:6" ht="14.25">
      <c r="A70" s="6">
        <v>80886</v>
      </c>
      <c r="B70" s="6" t="s">
        <v>75</v>
      </c>
      <c r="C70" s="6">
        <v>37</v>
      </c>
      <c r="D70" s="6">
        <v>25</v>
      </c>
      <c r="E70" s="6">
        <f t="shared" si="0"/>
        <v>31</v>
      </c>
      <c r="F70" s="7">
        <f t="shared" si="1"/>
        <v>2</v>
      </c>
    </row>
    <row r="71" spans="1:6" ht="14.25">
      <c r="A71" s="6">
        <v>80915</v>
      </c>
      <c r="B71" s="6" t="s">
        <v>76</v>
      </c>
      <c r="C71" s="6">
        <v>23</v>
      </c>
      <c r="D71" s="6">
        <v>76</v>
      </c>
      <c r="E71" s="6">
        <f t="shared" si="0"/>
        <v>49.5</v>
      </c>
      <c r="F71" s="7">
        <f t="shared" si="1"/>
        <v>2</v>
      </c>
    </row>
    <row r="72" spans="1:6" ht="14.25">
      <c r="A72" s="6">
        <v>80923</v>
      </c>
      <c r="B72" s="6" t="s">
        <v>77</v>
      </c>
      <c r="C72" s="6">
        <v>19</v>
      </c>
      <c r="D72" s="6">
        <v>0</v>
      </c>
      <c r="E72" s="6">
        <f t="shared" si="0"/>
        <v>9.5</v>
      </c>
      <c r="F72" s="7">
        <f t="shared" si="1"/>
        <v>2</v>
      </c>
    </row>
    <row r="73" spans="1:6" ht="14.25">
      <c r="A73" s="6">
        <v>44846</v>
      </c>
      <c r="B73" s="6" t="s">
        <v>78</v>
      </c>
      <c r="C73" s="6">
        <v>4</v>
      </c>
      <c r="D73" s="6">
        <v>0</v>
      </c>
      <c r="E73" s="6">
        <f t="shared" si="0"/>
        <v>2</v>
      </c>
      <c r="F73" s="7">
        <f t="shared" si="1"/>
        <v>2</v>
      </c>
    </row>
    <row r="74" spans="1:6" ht="14.25">
      <c r="A74" s="6">
        <v>44851</v>
      </c>
      <c r="B74" s="6" t="s">
        <v>79</v>
      </c>
      <c r="C74" s="6">
        <v>40</v>
      </c>
      <c r="D74" s="6">
        <v>5</v>
      </c>
      <c r="E74" s="6">
        <f aca="true" t="shared" si="2" ref="E74:E102">(C74+D74)/2</f>
        <v>22.5</v>
      </c>
      <c r="F74" s="7">
        <f aca="true" t="shared" si="3" ref="F74:F102">IF(E74&lt;$L$3,2,IF(E74&lt;$L$4,3,IF(E74&lt;$L$5,4,IF(E74&lt;$L$6,5,6))))</f>
        <v>2</v>
      </c>
    </row>
    <row r="75" spans="1:6" ht="14.25">
      <c r="A75" s="6">
        <v>44852</v>
      </c>
      <c r="B75" s="6" t="s">
        <v>80</v>
      </c>
      <c r="C75" s="6">
        <v>25</v>
      </c>
      <c r="D75" s="6">
        <v>0</v>
      </c>
      <c r="E75" s="6">
        <f t="shared" si="2"/>
        <v>12.5</v>
      </c>
      <c r="F75" s="7">
        <f t="shared" si="3"/>
        <v>2</v>
      </c>
    </row>
    <row r="76" spans="1:6" ht="14.25">
      <c r="A76" s="6">
        <v>44881</v>
      </c>
      <c r="B76" s="6" t="s">
        <v>81</v>
      </c>
      <c r="C76" s="6">
        <v>22</v>
      </c>
      <c r="D76" s="6">
        <v>15</v>
      </c>
      <c r="E76" s="6">
        <f t="shared" si="2"/>
        <v>18.5</v>
      </c>
      <c r="F76" s="7">
        <f t="shared" si="3"/>
        <v>2</v>
      </c>
    </row>
    <row r="77" spans="1:6" ht="14.25">
      <c r="A77" s="6">
        <v>44892</v>
      </c>
      <c r="B77" s="6" t="s">
        <v>82</v>
      </c>
      <c r="C77" s="6">
        <v>9</v>
      </c>
      <c r="D77" s="6">
        <v>5</v>
      </c>
      <c r="E77" s="6">
        <f t="shared" si="2"/>
        <v>7</v>
      </c>
      <c r="F77" s="7">
        <f t="shared" si="3"/>
        <v>2</v>
      </c>
    </row>
    <row r="78" spans="1:6" ht="14.25">
      <c r="A78" s="6">
        <v>44901</v>
      </c>
      <c r="B78" s="6" t="s">
        <v>83</v>
      </c>
      <c r="C78" s="6">
        <v>16</v>
      </c>
      <c r="D78" s="6">
        <v>15</v>
      </c>
      <c r="E78" s="6">
        <f t="shared" si="2"/>
        <v>15.5</v>
      </c>
      <c r="F78" s="7">
        <f t="shared" si="3"/>
        <v>2</v>
      </c>
    </row>
    <row r="79" spans="1:6" ht="14.25">
      <c r="A79" s="6">
        <v>44910</v>
      </c>
      <c r="B79" s="6" t="s">
        <v>84</v>
      </c>
      <c r="C79" s="6">
        <v>8</v>
      </c>
      <c r="D79" s="6"/>
      <c r="E79" s="6">
        <f t="shared" si="2"/>
        <v>4</v>
      </c>
      <c r="F79" s="7">
        <f t="shared" si="3"/>
        <v>2</v>
      </c>
    </row>
    <row r="80" spans="1:6" ht="14.25">
      <c r="A80" s="6">
        <v>80789</v>
      </c>
      <c r="B80" s="6" t="s">
        <v>85</v>
      </c>
      <c r="C80" s="6">
        <v>13</v>
      </c>
      <c r="D80" s="6"/>
      <c r="E80" s="6">
        <f t="shared" si="2"/>
        <v>6.5</v>
      </c>
      <c r="F80" s="7">
        <f t="shared" si="3"/>
        <v>2</v>
      </c>
    </row>
    <row r="81" spans="1:6" ht="14.25">
      <c r="A81" s="6">
        <v>80799</v>
      </c>
      <c r="B81" s="6" t="s">
        <v>86</v>
      </c>
      <c r="C81" s="6">
        <v>37</v>
      </c>
      <c r="D81" s="6">
        <v>35</v>
      </c>
      <c r="E81" s="6">
        <f t="shared" si="2"/>
        <v>36</v>
      </c>
      <c r="F81" s="7">
        <f t="shared" si="3"/>
        <v>2</v>
      </c>
    </row>
    <row r="82" spans="1:6" ht="14.25">
      <c r="A82" s="6">
        <v>80821</v>
      </c>
      <c r="B82" s="6" t="s">
        <v>87</v>
      </c>
      <c r="C82" s="6">
        <v>29</v>
      </c>
      <c r="D82" s="6"/>
      <c r="E82" s="6">
        <f t="shared" si="2"/>
        <v>14.5</v>
      </c>
      <c r="F82" s="7">
        <f t="shared" si="3"/>
        <v>2</v>
      </c>
    </row>
    <row r="83" spans="1:6" ht="14.25">
      <c r="A83" s="6">
        <v>80827</v>
      </c>
      <c r="B83" s="6" t="s">
        <v>88</v>
      </c>
      <c r="C83" s="6">
        <v>28</v>
      </c>
      <c r="D83" s="6">
        <v>10</v>
      </c>
      <c r="E83" s="6">
        <f t="shared" si="2"/>
        <v>19</v>
      </c>
      <c r="F83" s="7">
        <f t="shared" si="3"/>
        <v>2</v>
      </c>
    </row>
    <row r="84" spans="1:6" ht="14.25">
      <c r="A84" s="6">
        <v>80829</v>
      </c>
      <c r="B84" s="6" t="s">
        <v>89</v>
      </c>
      <c r="C84" s="6">
        <v>26</v>
      </c>
      <c r="D84" s="6">
        <v>0</v>
      </c>
      <c r="E84" s="6">
        <f t="shared" si="2"/>
        <v>13</v>
      </c>
      <c r="F84" s="7">
        <f t="shared" si="3"/>
        <v>2</v>
      </c>
    </row>
    <row r="85" spans="1:6" ht="14.25">
      <c r="A85" s="6">
        <v>80833</v>
      </c>
      <c r="B85" s="6" t="s">
        <v>90</v>
      </c>
      <c r="C85" s="6">
        <v>39</v>
      </c>
      <c r="D85" s="6">
        <v>0</v>
      </c>
      <c r="E85" s="6">
        <f t="shared" si="2"/>
        <v>19.5</v>
      </c>
      <c r="F85" s="7">
        <f t="shared" si="3"/>
        <v>2</v>
      </c>
    </row>
    <row r="86" spans="1:6" ht="14.25">
      <c r="A86" s="6">
        <v>80835</v>
      </c>
      <c r="B86" s="6" t="s">
        <v>91</v>
      </c>
      <c r="C86" s="6">
        <v>41</v>
      </c>
      <c r="D86" s="6">
        <v>12</v>
      </c>
      <c r="E86" s="6">
        <f t="shared" si="2"/>
        <v>26.5</v>
      </c>
      <c r="F86" s="7">
        <f t="shared" si="3"/>
        <v>2</v>
      </c>
    </row>
    <row r="87" spans="1:6" ht="14.25">
      <c r="A87" s="6">
        <v>80837</v>
      </c>
      <c r="B87" s="6" t="s">
        <v>92</v>
      </c>
      <c r="C87" s="6">
        <v>41</v>
      </c>
      <c r="D87" s="6">
        <v>75</v>
      </c>
      <c r="E87" s="6">
        <f t="shared" si="2"/>
        <v>58</v>
      </c>
      <c r="F87" s="7">
        <f t="shared" si="3"/>
        <v>3</v>
      </c>
    </row>
    <row r="88" spans="1:6" ht="14.25">
      <c r="A88" s="6">
        <v>80849</v>
      </c>
      <c r="B88" s="6" t="s">
        <v>93</v>
      </c>
      <c r="C88" s="6">
        <v>28</v>
      </c>
      <c r="D88" s="6">
        <v>0</v>
      </c>
      <c r="E88" s="6">
        <f t="shared" si="2"/>
        <v>14</v>
      </c>
      <c r="F88" s="7">
        <f t="shared" si="3"/>
        <v>2</v>
      </c>
    </row>
    <row r="89" spans="1:6" ht="14.25">
      <c r="A89" s="6">
        <v>80853</v>
      </c>
      <c r="B89" s="6" t="s">
        <v>94</v>
      </c>
      <c r="C89" s="6">
        <v>31</v>
      </c>
      <c r="D89" s="6">
        <v>25</v>
      </c>
      <c r="E89" s="6">
        <f t="shared" si="2"/>
        <v>28</v>
      </c>
      <c r="F89" s="7">
        <f t="shared" si="3"/>
        <v>2</v>
      </c>
    </row>
    <row r="90" spans="1:6" ht="14.25">
      <c r="A90" s="6">
        <v>80864</v>
      </c>
      <c r="B90" s="6" t="s">
        <v>95</v>
      </c>
      <c r="C90" s="6">
        <v>40</v>
      </c>
      <c r="D90" s="6">
        <v>92</v>
      </c>
      <c r="E90" s="6">
        <f t="shared" si="2"/>
        <v>66</v>
      </c>
      <c r="F90" s="7">
        <f t="shared" si="3"/>
        <v>4</v>
      </c>
    </row>
    <row r="91" spans="1:6" ht="14.25">
      <c r="A91" s="6">
        <v>80867</v>
      </c>
      <c r="B91" s="6" t="s">
        <v>96</v>
      </c>
      <c r="C91" s="6">
        <v>48</v>
      </c>
      <c r="D91" s="6">
        <v>72</v>
      </c>
      <c r="E91" s="6">
        <f t="shared" si="2"/>
        <v>60</v>
      </c>
      <c r="F91" s="7">
        <f t="shared" si="3"/>
        <v>3</v>
      </c>
    </row>
    <row r="92" spans="1:6" ht="14.25">
      <c r="A92" s="6">
        <v>80872</v>
      </c>
      <c r="B92" s="6" t="s">
        <v>97</v>
      </c>
      <c r="C92" s="6">
        <v>33</v>
      </c>
      <c r="D92" s="6">
        <v>75</v>
      </c>
      <c r="E92" s="6">
        <f t="shared" si="2"/>
        <v>54</v>
      </c>
      <c r="F92" s="7">
        <f t="shared" si="3"/>
        <v>3</v>
      </c>
    </row>
    <row r="93" spans="1:6" ht="14.25">
      <c r="A93" s="6">
        <v>80873</v>
      </c>
      <c r="B93" s="6" t="s">
        <v>98</v>
      </c>
      <c r="C93" s="6">
        <v>40</v>
      </c>
      <c r="D93" s="6"/>
      <c r="E93" s="6">
        <f t="shared" si="2"/>
        <v>20</v>
      </c>
      <c r="F93" s="7">
        <f t="shared" si="3"/>
        <v>2</v>
      </c>
    </row>
    <row r="94" spans="1:6" ht="14.25">
      <c r="A94" s="6">
        <v>80884</v>
      </c>
      <c r="B94" s="6" t="s">
        <v>99</v>
      </c>
      <c r="C94" s="6">
        <v>31</v>
      </c>
      <c r="D94" s="6">
        <v>35</v>
      </c>
      <c r="E94" s="6">
        <f t="shared" si="2"/>
        <v>33</v>
      </c>
      <c r="F94" s="7">
        <f t="shared" si="3"/>
        <v>2</v>
      </c>
    </row>
    <row r="95" spans="1:6" ht="14.25">
      <c r="A95" s="6">
        <v>80880</v>
      </c>
      <c r="B95" s="6" t="s">
        <v>100</v>
      </c>
      <c r="C95" s="6">
        <v>33</v>
      </c>
      <c r="D95" s="6">
        <v>0</v>
      </c>
      <c r="E95" s="6">
        <f t="shared" si="2"/>
        <v>16.5</v>
      </c>
      <c r="F95" s="7">
        <f t="shared" si="3"/>
        <v>2</v>
      </c>
    </row>
    <row r="96" spans="1:6" ht="14.25">
      <c r="A96" s="6">
        <v>80899</v>
      </c>
      <c r="B96" s="6" t="s">
        <v>101</v>
      </c>
      <c r="C96" s="6">
        <v>18</v>
      </c>
      <c r="D96" s="6"/>
      <c r="E96" s="6">
        <f t="shared" si="2"/>
        <v>9</v>
      </c>
      <c r="F96" s="7">
        <f t="shared" si="3"/>
        <v>2</v>
      </c>
    </row>
    <row r="97" spans="1:6" ht="14.25">
      <c r="A97" s="6">
        <v>80917</v>
      </c>
      <c r="B97" s="6" t="s">
        <v>102</v>
      </c>
      <c r="C97" s="6">
        <v>44</v>
      </c>
      <c r="D97" s="6">
        <v>82</v>
      </c>
      <c r="E97" s="6">
        <f t="shared" si="2"/>
        <v>63</v>
      </c>
      <c r="F97" s="7">
        <f t="shared" si="3"/>
        <v>4</v>
      </c>
    </row>
    <row r="98" spans="1:6" ht="14.25">
      <c r="A98" s="6">
        <v>80919</v>
      </c>
      <c r="B98" s="6" t="s">
        <v>103</v>
      </c>
      <c r="C98" s="6">
        <v>5</v>
      </c>
      <c r="D98" s="6">
        <v>10</v>
      </c>
      <c r="E98" s="6">
        <f t="shared" si="2"/>
        <v>7.5</v>
      </c>
      <c r="F98" s="7">
        <f t="shared" si="3"/>
        <v>2</v>
      </c>
    </row>
    <row r="99" spans="1:6" ht="14.25">
      <c r="A99" s="6">
        <v>80925</v>
      </c>
      <c r="B99" s="6" t="s">
        <v>104</v>
      </c>
      <c r="C99" s="6">
        <v>34</v>
      </c>
      <c r="D99" s="6">
        <v>35</v>
      </c>
      <c r="E99" s="6">
        <f t="shared" si="2"/>
        <v>34.5</v>
      </c>
      <c r="F99" s="7">
        <f t="shared" si="3"/>
        <v>2</v>
      </c>
    </row>
    <row r="100" spans="1:6" ht="14.25">
      <c r="A100" s="6">
        <v>80929</v>
      </c>
      <c r="B100" s="6" t="s">
        <v>105</v>
      </c>
      <c r="C100" s="6">
        <v>20</v>
      </c>
      <c r="D100" s="6">
        <v>7</v>
      </c>
      <c r="E100" s="6">
        <f t="shared" si="2"/>
        <v>13.5</v>
      </c>
      <c r="F100" s="7">
        <f t="shared" si="3"/>
        <v>2</v>
      </c>
    </row>
    <row r="101" spans="1:6" ht="14.25">
      <c r="A101" s="6">
        <v>80932</v>
      </c>
      <c r="B101" s="6" t="s">
        <v>106</v>
      </c>
      <c r="C101" s="6">
        <v>49</v>
      </c>
      <c r="D101" s="6">
        <v>10</v>
      </c>
      <c r="E101" s="6">
        <f t="shared" si="2"/>
        <v>29.5</v>
      </c>
      <c r="F101" s="7">
        <f t="shared" si="3"/>
        <v>2</v>
      </c>
    </row>
    <row r="102" spans="1:6" ht="14.25">
      <c r="A102" s="6" t="s">
        <v>107</v>
      </c>
      <c r="B102" s="6" t="s">
        <v>108</v>
      </c>
      <c r="C102" s="6">
        <v>20</v>
      </c>
      <c r="D102" s="6">
        <v>0</v>
      </c>
      <c r="E102" s="6">
        <f t="shared" si="2"/>
        <v>10</v>
      </c>
      <c r="F102" s="7">
        <f t="shared" si="3"/>
        <v>2</v>
      </c>
    </row>
  </sheetData>
  <sheetProtection/>
  <mergeCells count="7">
    <mergeCell ref="H7:K7"/>
    <mergeCell ref="H2:K2"/>
    <mergeCell ref="L2:N2"/>
    <mergeCell ref="H3:K3"/>
    <mergeCell ref="H4:K4"/>
    <mergeCell ref="H5:K5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2013-09-13T09:31:06Z</dcterms:created>
  <dcterms:modified xsi:type="dcterms:W3CDTF">2013-09-19T06:38:25Z</dcterms:modified>
  <cp:category/>
  <cp:version/>
  <cp:contentType/>
  <cp:contentStatus/>
</cp:coreProperties>
</file>