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35" activeTab="0"/>
  </bookViews>
  <sheets>
    <sheet name="ListeningStudents (1)" sheetId="1" r:id="rId1"/>
  </sheets>
  <definedNames/>
  <calcPr fullCalcOnLoad="1"/>
</workbook>
</file>

<file path=xl/sharedStrings.xml><?xml version="1.0" encoding="utf-8"?>
<sst xmlns="http://schemas.openxmlformats.org/spreadsheetml/2006/main" count="495" uniqueCount="134">
  <si>
    <t>ФН</t>
  </si>
  <si>
    <t>Име</t>
  </si>
  <si>
    <t>Факултет</t>
  </si>
  <si>
    <t>Учебен план</t>
  </si>
  <si>
    <t>Курс</t>
  </si>
  <si>
    <t>Група</t>
  </si>
  <si>
    <t>K1з(70т.)</t>
  </si>
  <si>
    <t>K1т(20 т.)</t>
  </si>
  <si>
    <t>Д1(75т.)</t>
  </si>
  <si>
    <t>Д2(80т.)</t>
  </si>
  <si>
    <t>Д3(65т.)</t>
  </si>
  <si>
    <t>Д4(60т.)</t>
  </si>
  <si>
    <t>ас.(8%)</t>
  </si>
  <si>
    <t>К2з(58)</t>
  </si>
  <si>
    <t>К2т(30)</t>
  </si>
  <si>
    <t>%</t>
  </si>
  <si>
    <t>оценка</t>
  </si>
  <si>
    <t>Йосиф Димитров Бекяров</t>
  </si>
  <si>
    <t>ФМИ</t>
  </si>
  <si>
    <t>КН(рб) - 2013</t>
  </si>
  <si>
    <t>Курс 1</t>
  </si>
  <si>
    <t>Група 1</t>
  </si>
  <si>
    <t>Димо Георгиев Дрънгов</t>
  </si>
  <si>
    <t>Кристиян Николаев Каменов</t>
  </si>
  <si>
    <t>Александър Галинов Ангелов</t>
  </si>
  <si>
    <t>Александър Любомиров Чернаев</t>
  </si>
  <si>
    <t>Вера Пламенова Бойчева</t>
  </si>
  <si>
    <t>Димитър Валентин Трендафилов</t>
  </si>
  <si>
    <t>Теодор Георгиев Халваджиев</t>
  </si>
  <si>
    <t>Теодора Цветанова Николаева</t>
  </si>
  <si>
    <t>Александър Арам Наджарян</t>
  </si>
  <si>
    <t>Ива Манева Колева</t>
  </si>
  <si>
    <t>Мария Петрова Османлиева</t>
  </si>
  <si>
    <t>Калоян Иванов Спиридонов</t>
  </si>
  <si>
    <t>Дамян Петев Манев</t>
  </si>
  <si>
    <t>Денис Симеонов Михайлов</t>
  </si>
  <si>
    <t>Калин Ангелов Маринов</t>
  </si>
  <si>
    <t>Крум Валентинов Радев</t>
  </si>
  <si>
    <t>Цветелина Ангелова Борисова</t>
  </si>
  <si>
    <t>Тачо Даринов Желев</t>
  </si>
  <si>
    <t>Иванна Миткова Димитрова</t>
  </si>
  <si>
    <t>Кристиян Димитров Гериловски</t>
  </si>
  <si>
    <t>Кристина Стоянов</t>
  </si>
  <si>
    <t>Николай Петров Кръстев</t>
  </si>
  <si>
    <t>Група 2</t>
  </si>
  <si>
    <t>Сияна Ясенова Плачкова</t>
  </si>
  <si>
    <t>Станислав Николаев Траилов</t>
  </si>
  <si>
    <t>Владимир Бончев Бончев</t>
  </si>
  <si>
    <t>Ивайло Детелинов Чернев</t>
  </si>
  <si>
    <t>Димитър Георгиев Влаховски</t>
  </si>
  <si>
    <t>Живка Пламенова Иванова</t>
  </si>
  <si>
    <t>Евгения Боянова Евлогиева</t>
  </si>
  <si>
    <t>Стела Станчева Гавраилова</t>
  </si>
  <si>
    <t>Кармен Вахан Агопян</t>
  </si>
  <si>
    <t>Делян Иванов Лафчиев</t>
  </si>
  <si>
    <t>Иван Василев Пенчев</t>
  </si>
  <si>
    <t>Вероника Божидарова Христозова</t>
  </si>
  <si>
    <t>Хакан Бюнямин Хюсеин</t>
  </si>
  <si>
    <t>Николай Красимиров Велков</t>
  </si>
  <si>
    <t>Калоян Руменов Евтимов</t>
  </si>
  <si>
    <t>Кристиана Николаева Неделчева</t>
  </si>
  <si>
    <t>Деян Георгиев Деянов</t>
  </si>
  <si>
    <t>Жанет Младенова Панева</t>
  </si>
  <si>
    <t>Димитър Младенов Шукерски</t>
  </si>
  <si>
    <t>Светослав Севдалинов Бръмчев</t>
  </si>
  <si>
    <t>Любомир Андреев Гачев</t>
  </si>
  <si>
    <t>Група 3</t>
  </si>
  <si>
    <t>Симеон Орлинов Ролев</t>
  </si>
  <si>
    <t>Хризантема Стефанова Станчева</t>
  </si>
  <si>
    <t>Камен Димитров Коцев</t>
  </si>
  <si>
    <t>Илиян Милков Якимов</t>
  </si>
  <si>
    <t>Елена Сашева Попова</t>
  </si>
  <si>
    <t>Георги Костадинов Карапетров</t>
  </si>
  <si>
    <t>Станислава Георгиева Димитрова</t>
  </si>
  <si>
    <t>Данаил Красимиров Койчев</t>
  </si>
  <si>
    <t>Николай Божидаров Николов</t>
  </si>
  <si>
    <t>Искра Калинова Радева</t>
  </si>
  <si>
    <t>Стоян Ефтимов Ефтимов</t>
  </si>
  <si>
    <t>Стоил Ясенов Янчев</t>
  </si>
  <si>
    <t>Елена Тодорова Захариева</t>
  </si>
  <si>
    <t>Камен Емилов Канев</t>
  </si>
  <si>
    <t>Ива Пламенова Зарева</t>
  </si>
  <si>
    <t>Анета Галинова Неделчева</t>
  </si>
  <si>
    <t>Александър Георгиев Пирнарев</t>
  </si>
  <si>
    <t>Ерик Николаев Николов</t>
  </si>
  <si>
    <t>Димитър Дилянов Иванов</t>
  </si>
  <si>
    <t>Михаил Димитровски</t>
  </si>
  <si>
    <t>Михаил Николаев Калчев</t>
  </si>
  <si>
    <t>Група 4</t>
  </si>
  <si>
    <t>Георги Андонов Костадинов</t>
  </si>
  <si>
    <t>Димитър Григоров Григоров</t>
  </si>
  <si>
    <t>Емил Миленов Великов</t>
  </si>
  <si>
    <t>Поля Бориславова Павлова</t>
  </si>
  <si>
    <t>Галин Пламенов Ангелов</t>
  </si>
  <si>
    <t>Момчил Преславов Сулов</t>
  </si>
  <si>
    <t>Иван Ангелов Ангелов</t>
  </si>
  <si>
    <t>Мария Илиянова Илиева</t>
  </si>
  <si>
    <t>Атанас Христов Янчевски</t>
  </si>
  <si>
    <t>Александър Лалчев Дражев</t>
  </si>
  <si>
    <t>Димитър Георгиев Пенков</t>
  </si>
  <si>
    <t>Цветан Янков Мадански</t>
  </si>
  <si>
    <t>Свилен Митков Комитов</t>
  </si>
  <si>
    <t>Лидия Янчева Колева</t>
  </si>
  <si>
    <t>Цветомира Орлинова Павлова</t>
  </si>
  <si>
    <t>Весела Спасова Арабаджийска</t>
  </si>
  <si>
    <t>Севим Мустафова Мъсарлиева</t>
  </si>
  <si>
    <t>Димитър Георгиев Панайотов</t>
  </si>
  <si>
    <t>Кирил Николаев Кабакчиев</t>
  </si>
  <si>
    <t>Александър Иванов Костадинов</t>
  </si>
  <si>
    <t>Олег Каменщчик</t>
  </si>
  <si>
    <t>Курс 2</t>
  </si>
  <si>
    <t>протокол</t>
  </si>
  <si>
    <t>Филип Сърбиновски</t>
  </si>
  <si>
    <t>Курс 3</t>
  </si>
  <si>
    <t>*</t>
  </si>
  <si>
    <t>Константин Димитров Димитров</t>
  </si>
  <si>
    <t>Ивилин Иванов Иванов</t>
  </si>
  <si>
    <t>Мишел Георгиев Георгиев</t>
  </si>
  <si>
    <t>Борислава Александрова Йорданова</t>
  </si>
  <si>
    <t>Марина Петрова Маринова</t>
  </si>
  <si>
    <t>Калин Христов</t>
  </si>
  <si>
    <t>Георги Димитров Гайдаров</t>
  </si>
  <si>
    <t>Виктор Костадинов Кетипов</t>
  </si>
  <si>
    <t>Курс 4</t>
  </si>
  <si>
    <t>Иванка Димитрова Славова</t>
  </si>
  <si>
    <t>Георги Христов Иванов</t>
  </si>
  <si>
    <t>Сашо Асенов Михайлов</t>
  </si>
  <si>
    <t>Йордан Любомиров Маджаров</t>
  </si>
  <si>
    <t>Георги Тодоров Георгиев</t>
  </si>
  <si>
    <t>Денис Рафиков Бялев</t>
  </si>
  <si>
    <t>Лилия Любенова</t>
  </si>
  <si>
    <t>Мирослава Колева</t>
  </si>
  <si>
    <t>Александър Борисов Ваканин</t>
  </si>
  <si>
    <t>Десислава Кирилова Димитрова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</si>
</sst>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164" fontId="0" fillId="0" borderId="0" xfId="0" applyFont="1" applyAlignment="1">
      <alignment horizontal="right"/>
    </xf>
    <xf numFmtId="164" fontId="0" fillId="0" borderId="0" xfId="0" applyBorder="1" applyAlignment="1">
      <alignment horizontal="right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9"/>
  <sheetViews>
    <sheetView tabSelected="1" workbookViewId="0" topLeftCell="G40">
      <selection activeCell="R62" sqref="R62"/>
    </sheetView>
  </sheetViews>
  <sheetFormatPr defaultColWidth="9.140625" defaultRowHeight="15"/>
  <cols>
    <col min="1" max="1" width="7.57421875" style="1" customWidth="1"/>
    <col min="2" max="2" width="32.28125" style="0" customWidth="1"/>
    <col min="3" max="6" width="8.28125" style="1" customWidth="1"/>
    <col min="7" max="9" width="8.28125" style="0" customWidth="1"/>
    <col min="10" max="14" width="8.28125" style="2" customWidth="1"/>
    <col min="19" max="19" width="9.00390625" style="1" customWidth="1"/>
  </cols>
  <sheetData>
    <row r="1" spans="1:18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H1" s="1" t="s">
        <v>6</v>
      </c>
      <c r="I1" s="1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1" t="s">
        <v>13</v>
      </c>
      <c r="P1" s="1" t="s">
        <v>14</v>
      </c>
      <c r="Q1" s="1" t="s">
        <v>15</v>
      </c>
      <c r="R1" s="1" t="s">
        <v>16</v>
      </c>
    </row>
    <row r="2" spans="10:14" s="1" customFormat="1" ht="12.75">
      <c r="J2" s="3"/>
      <c r="K2" s="3"/>
      <c r="L2" s="3"/>
      <c r="M2" s="3"/>
      <c r="N2" s="3"/>
    </row>
    <row r="3" spans="1:18" ht="12.75">
      <c r="A3" s="1">
        <v>80802</v>
      </c>
      <c r="B3" t="s">
        <v>17</v>
      </c>
      <c r="C3" s="1" t="s">
        <v>18</v>
      </c>
      <c r="D3" s="1" t="s">
        <v>19</v>
      </c>
      <c r="E3" s="1" t="s">
        <v>20</v>
      </c>
      <c r="F3" s="1" t="s">
        <v>21</v>
      </c>
      <c r="J3" s="4"/>
      <c r="K3" s="4"/>
      <c r="L3" s="4"/>
      <c r="M3" s="4"/>
      <c r="N3">
        <v>0</v>
      </c>
      <c r="Q3" s="5">
        <f>(H3+I3)*20/90+O3/58*30+P3/30*30+N3+M3*3/60+L3*3/65+K3*3/80+J3*3/75</f>
        <v>0</v>
      </c>
      <c r="R3">
        <v>2</v>
      </c>
    </row>
    <row r="4" spans="1:18" ht="12.75">
      <c r="A4" s="1">
        <v>80936</v>
      </c>
      <c r="B4" t="s">
        <v>22</v>
      </c>
      <c r="C4" s="1" t="s">
        <v>18</v>
      </c>
      <c r="D4" s="1" t="s">
        <v>19</v>
      </c>
      <c r="E4" s="1" t="s">
        <v>20</v>
      </c>
      <c r="F4" s="1" t="s">
        <v>21</v>
      </c>
      <c r="H4">
        <v>48</v>
      </c>
      <c r="I4">
        <v>3</v>
      </c>
      <c r="J4" s="4">
        <v>62</v>
      </c>
      <c r="K4" s="4">
        <v>75</v>
      </c>
      <c r="L4" s="4"/>
      <c r="M4" s="4">
        <v>36</v>
      </c>
      <c r="N4">
        <v>4</v>
      </c>
      <c r="O4">
        <v>35</v>
      </c>
      <c r="P4">
        <v>20</v>
      </c>
      <c r="Q4" s="5">
        <f>(H4+I4)*20/90+O4/58*30+P4/30*30+N4+M4*3/60+L4*3/65+K4*3/80+J4*3/75</f>
        <v>60.529281609195394</v>
      </c>
      <c r="R4">
        <v>4</v>
      </c>
    </row>
    <row r="5" spans="1:18" ht="12.75">
      <c r="A5" s="1">
        <v>80952</v>
      </c>
      <c r="B5" t="s">
        <v>23</v>
      </c>
      <c r="C5" s="1" t="s">
        <v>18</v>
      </c>
      <c r="D5" s="1" t="s">
        <v>19</v>
      </c>
      <c r="E5" s="1" t="s">
        <v>20</v>
      </c>
      <c r="F5" s="1" t="s">
        <v>21</v>
      </c>
      <c r="H5">
        <v>6</v>
      </c>
      <c r="I5">
        <v>1</v>
      </c>
      <c r="J5" s="4">
        <v>44</v>
      </c>
      <c r="K5" s="4"/>
      <c r="L5" s="4"/>
      <c r="M5" s="4"/>
      <c r="N5">
        <v>2</v>
      </c>
      <c r="O5">
        <v>22</v>
      </c>
      <c r="P5">
        <v>3</v>
      </c>
      <c r="Q5" s="5">
        <f>(H5+I5)*20/90+O5/58*30+P5/30*30+N5+M5*3/60+L5*3/65+K5*3/80+J5*3/75</f>
        <v>19.694865900383142</v>
      </c>
      <c r="R5">
        <v>2</v>
      </c>
    </row>
    <row r="6" spans="1:18" ht="12.75">
      <c r="A6" s="1">
        <v>80960</v>
      </c>
      <c r="B6" t="s">
        <v>24</v>
      </c>
      <c r="C6" s="1" t="s">
        <v>18</v>
      </c>
      <c r="D6" s="1" t="s">
        <v>19</v>
      </c>
      <c r="E6" s="1" t="s">
        <v>20</v>
      </c>
      <c r="F6" s="1" t="s">
        <v>21</v>
      </c>
      <c r="H6">
        <v>72</v>
      </c>
      <c r="I6">
        <v>10</v>
      </c>
      <c r="J6" s="4">
        <v>75</v>
      </c>
      <c r="K6" s="4">
        <v>76</v>
      </c>
      <c r="L6" s="4">
        <v>95</v>
      </c>
      <c r="M6" s="4">
        <v>60</v>
      </c>
      <c r="N6">
        <v>8</v>
      </c>
      <c r="O6">
        <v>46</v>
      </c>
      <c r="P6">
        <v>19</v>
      </c>
      <c r="Q6" s="5">
        <f>(H6+I6)*20/90+O6/58*30+P6/30*30+N6+M6*3/60+L6*3/65+K6*3/80+J6*3/75</f>
        <v>82.24994105511347</v>
      </c>
      <c r="R6">
        <v>5</v>
      </c>
    </row>
    <row r="7" spans="1:18" ht="12.75">
      <c r="A7" s="1">
        <v>80962</v>
      </c>
      <c r="B7" t="s">
        <v>25</v>
      </c>
      <c r="C7" s="1" t="s">
        <v>18</v>
      </c>
      <c r="D7" s="1" t="s">
        <v>19</v>
      </c>
      <c r="E7" s="1" t="s">
        <v>20</v>
      </c>
      <c r="F7" s="1" t="s">
        <v>21</v>
      </c>
      <c r="H7">
        <v>62</v>
      </c>
      <c r="I7">
        <v>15</v>
      </c>
      <c r="J7" s="4"/>
      <c r="K7" s="4">
        <v>51</v>
      </c>
      <c r="L7" s="4">
        <v>45</v>
      </c>
      <c r="M7" s="4">
        <v>40</v>
      </c>
      <c r="N7">
        <v>7</v>
      </c>
      <c r="O7">
        <v>53</v>
      </c>
      <c r="P7">
        <v>19</v>
      </c>
      <c r="Q7" s="5">
        <f>(H7+I7)*20/90+O7/58*30+P7/30*30+N7+M7*3/60+L7*3/65+K7*3/80+J7*3/75</f>
        <v>76.51432729148246</v>
      </c>
      <c r="R7">
        <v>5</v>
      </c>
    </row>
    <row r="8" spans="1:18" ht="12.75">
      <c r="A8" s="1">
        <v>80968</v>
      </c>
      <c r="B8" t="s">
        <v>26</v>
      </c>
      <c r="C8" s="1" t="s">
        <v>18</v>
      </c>
      <c r="D8" s="1" t="s">
        <v>19</v>
      </c>
      <c r="E8" s="1" t="s">
        <v>20</v>
      </c>
      <c r="F8" s="1" t="s">
        <v>21</v>
      </c>
      <c r="H8">
        <v>36</v>
      </c>
      <c r="I8">
        <v>5</v>
      </c>
      <c r="J8" s="4">
        <v>34</v>
      </c>
      <c r="K8" s="4"/>
      <c r="L8" s="4"/>
      <c r="M8" s="4">
        <v>43</v>
      </c>
      <c r="N8">
        <v>4</v>
      </c>
      <c r="O8">
        <v>28</v>
      </c>
      <c r="P8">
        <v>20</v>
      </c>
      <c r="Q8" s="5">
        <f>(H8+I8)*20/90+O8/58*30+P8/30*30+N8+M8*3/60+L8*3/65+K8*3/80+J8*3/75</f>
        <v>51.10386973180076</v>
      </c>
      <c r="R8">
        <v>3</v>
      </c>
    </row>
    <row r="9" spans="1:18" ht="12.75">
      <c r="A9" s="1">
        <v>80976</v>
      </c>
      <c r="B9" t="s">
        <v>27</v>
      </c>
      <c r="C9" s="1" t="s">
        <v>18</v>
      </c>
      <c r="D9" s="1" t="s">
        <v>19</v>
      </c>
      <c r="E9" s="1" t="s">
        <v>20</v>
      </c>
      <c r="F9" s="1" t="s">
        <v>21</v>
      </c>
      <c r="H9">
        <v>51</v>
      </c>
      <c r="I9">
        <v>20</v>
      </c>
      <c r="J9" s="4">
        <v>72</v>
      </c>
      <c r="K9" s="4">
        <v>75</v>
      </c>
      <c r="L9" s="4">
        <v>95</v>
      </c>
      <c r="M9" s="4">
        <v>57</v>
      </c>
      <c r="N9">
        <v>8</v>
      </c>
      <c r="O9">
        <v>56</v>
      </c>
      <c r="P9">
        <v>23</v>
      </c>
      <c r="Q9" s="5">
        <f>(H9+I9)*20/90+O9/58*30+P9/30*30+N9+M9*3/60+L9*3/65+K9*3/80+J9*3/75</f>
        <v>88.67041040377246</v>
      </c>
      <c r="R9">
        <v>6</v>
      </c>
    </row>
    <row r="10" spans="1:18" ht="12.75">
      <c r="A10" s="1">
        <v>80992</v>
      </c>
      <c r="B10" t="s">
        <v>28</v>
      </c>
      <c r="C10" s="1" t="s">
        <v>18</v>
      </c>
      <c r="D10" s="1" t="s">
        <v>19</v>
      </c>
      <c r="E10" s="1" t="s">
        <v>20</v>
      </c>
      <c r="F10" s="1" t="s">
        <v>21</v>
      </c>
      <c r="H10">
        <v>35</v>
      </c>
      <c r="I10">
        <v>2</v>
      </c>
      <c r="J10" s="4">
        <v>66</v>
      </c>
      <c r="K10" s="4">
        <v>80</v>
      </c>
      <c r="L10" s="4">
        <v>95</v>
      </c>
      <c r="M10" s="4">
        <v>48</v>
      </c>
      <c r="N10">
        <v>8</v>
      </c>
      <c r="O10">
        <v>38</v>
      </c>
      <c r="P10">
        <v>12</v>
      </c>
      <c r="Q10" s="5">
        <f>(H10+I10)*20/90+O10/58*30+P10/30*30+N10+M10*3/60+L10*3/65+K10*3/80+J10*3/75</f>
        <v>60.30201002063071</v>
      </c>
      <c r="R10">
        <v>4</v>
      </c>
    </row>
    <row r="11" spans="1:18" ht="12.75">
      <c r="A11" s="1">
        <v>81001</v>
      </c>
      <c r="B11" t="s">
        <v>29</v>
      </c>
      <c r="C11" s="1" t="s">
        <v>18</v>
      </c>
      <c r="D11" s="1" t="s">
        <v>19</v>
      </c>
      <c r="E11" s="1" t="s">
        <v>20</v>
      </c>
      <c r="F11" s="1" t="s">
        <v>21</v>
      </c>
      <c r="H11">
        <v>36</v>
      </c>
      <c r="J11" s="4">
        <v>27</v>
      </c>
      <c r="K11" s="4">
        <v>5</v>
      </c>
      <c r="L11" s="4"/>
      <c r="M11" s="4"/>
      <c r="N11">
        <v>3</v>
      </c>
      <c r="O11">
        <v>5</v>
      </c>
      <c r="Q11" s="5">
        <f>(H11+I11)*20/90+O11/58*30+P11/30*30+N11+M11*3/60+L11*3/65+K11*3/80+J11*3/75</f>
        <v>14.853706896551724</v>
      </c>
      <c r="R11">
        <v>2</v>
      </c>
    </row>
    <row r="12" spans="1:18" ht="12.75">
      <c r="A12" s="1">
        <v>81009</v>
      </c>
      <c r="B12" t="s">
        <v>30</v>
      </c>
      <c r="C12" s="1" t="s">
        <v>18</v>
      </c>
      <c r="D12" s="1" t="s">
        <v>19</v>
      </c>
      <c r="E12" s="1" t="s">
        <v>20</v>
      </c>
      <c r="F12" s="1" t="s">
        <v>21</v>
      </c>
      <c r="H12">
        <v>43</v>
      </c>
      <c r="I12">
        <v>0</v>
      </c>
      <c r="J12" s="4"/>
      <c r="K12" s="4"/>
      <c r="L12" s="4"/>
      <c r="M12" s="4"/>
      <c r="N12">
        <v>3</v>
      </c>
      <c r="O12">
        <v>17</v>
      </c>
      <c r="Q12" s="5">
        <f>(H12+I12)*20/90+O12/58*30+P12/30*30+N12+M12*3/60+L12*3/65+K12*3/80+J12*3/75</f>
        <v>21.348659003831415</v>
      </c>
      <c r="R12">
        <v>2</v>
      </c>
    </row>
    <row r="13" spans="1:18" ht="12.75">
      <c r="A13" s="1">
        <v>81018</v>
      </c>
      <c r="B13" t="s">
        <v>31</v>
      </c>
      <c r="C13" s="1" t="s">
        <v>18</v>
      </c>
      <c r="D13" s="1" t="s">
        <v>19</v>
      </c>
      <c r="E13" s="1" t="s">
        <v>20</v>
      </c>
      <c r="F13" s="1" t="s">
        <v>21</v>
      </c>
      <c r="H13">
        <v>30</v>
      </c>
      <c r="J13" s="4">
        <v>12</v>
      </c>
      <c r="K13" s="4">
        <v>5</v>
      </c>
      <c r="L13" s="4"/>
      <c r="M13" s="4">
        <v>58</v>
      </c>
      <c r="N13">
        <v>4</v>
      </c>
      <c r="O13">
        <v>25</v>
      </c>
      <c r="P13">
        <v>13</v>
      </c>
      <c r="Q13" s="5">
        <f>(H13+I13)*20/90+O13/58*30+P13/30*30+N13+M13*3/60+L13*3/65+K13*3/80+J13*3/75</f>
        <v>40.165201149425286</v>
      </c>
      <c r="R13">
        <v>3</v>
      </c>
    </row>
    <row r="14" spans="1:18" ht="12.75">
      <c r="A14" s="1">
        <v>81026</v>
      </c>
      <c r="B14" t="s">
        <v>32</v>
      </c>
      <c r="C14" s="1" t="s">
        <v>18</v>
      </c>
      <c r="D14" s="1" t="s">
        <v>19</v>
      </c>
      <c r="E14" s="1" t="s">
        <v>20</v>
      </c>
      <c r="F14" s="1" t="s">
        <v>21</v>
      </c>
      <c r="H14">
        <v>34</v>
      </c>
      <c r="I14">
        <v>2</v>
      </c>
      <c r="J14" s="4">
        <v>75</v>
      </c>
      <c r="K14" s="4">
        <v>70</v>
      </c>
      <c r="L14" s="4">
        <v>55</v>
      </c>
      <c r="M14" s="4">
        <v>47</v>
      </c>
      <c r="N14">
        <v>6</v>
      </c>
      <c r="O14">
        <v>35</v>
      </c>
      <c r="P14">
        <v>8</v>
      </c>
      <c r="Q14" s="5">
        <f>(H14+I14)*20/90+O14/58*30+P14/30*30+N14+M14*3/60+L14*3/65+K14*3/80+J14*3/75</f>
        <v>50.616909814323606</v>
      </c>
      <c r="R14">
        <v>3</v>
      </c>
    </row>
    <row r="15" spans="1:18" ht="12.75">
      <c r="A15" s="1">
        <v>81027</v>
      </c>
      <c r="B15" t="s">
        <v>33</v>
      </c>
      <c r="C15" s="1" t="s">
        <v>18</v>
      </c>
      <c r="D15" s="1" t="s">
        <v>19</v>
      </c>
      <c r="E15" s="1" t="s">
        <v>20</v>
      </c>
      <c r="F15" s="1" t="s">
        <v>21</v>
      </c>
      <c r="H15">
        <v>60</v>
      </c>
      <c r="I15">
        <v>0</v>
      </c>
      <c r="J15" s="4">
        <v>57</v>
      </c>
      <c r="K15" s="4"/>
      <c r="L15" s="4">
        <v>40</v>
      </c>
      <c r="M15" s="4">
        <v>60</v>
      </c>
      <c r="N15">
        <v>7</v>
      </c>
      <c r="O15">
        <v>37</v>
      </c>
      <c r="P15">
        <v>14</v>
      </c>
      <c r="Q15" s="5">
        <f>(H15+I15)*20/90+O15/58*30+P15/30*30+N15+M15*3/60+L15*3/65+K15*3/80+J15*3/75</f>
        <v>60.597418213969945</v>
      </c>
      <c r="R15">
        <v>4</v>
      </c>
    </row>
    <row r="16" spans="1:18" ht="12.75">
      <c r="A16" s="1">
        <v>81035</v>
      </c>
      <c r="B16" t="s">
        <v>34</v>
      </c>
      <c r="C16" s="1" t="s">
        <v>18</v>
      </c>
      <c r="D16" s="1" t="s">
        <v>19</v>
      </c>
      <c r="E16" s="1" t="s">
        <v>20</v>
      </c>
      <c r="F16" s="1" t="s">
        <v>21</v>
      </c>
      <c r="H16">
        <v>64</v>
      </c>
      <c r="I16">
        <v>10</v>
      </c>
      <c r="J16" s="4">
        <v>67</v>
      </c>
      <c r="K16" s="4">
        <v>65</v>
      </c>
      <c r="L16" s="4"/>
      <c r="M16" s="4">
        <v>45</v>
      </c>
      <c r="N16">
        <v>7</v>
      </c>
      <c r="O16">
        <v>49</v>
      </c>
      <c r="P16">
        <v>14</v>
      </c>
      <c r="Q16" s="5">
        <f>(H16+I16)*20/90+O16/58*30+P16/30*30+N16+M16*3/60+L16*3/65+K16*3/80+J16*3/75</f>
        <v>70.15677203065135</v>
      </c>
      <c r="R16">
        <v>5</v>
      </c>
    </row>
    <row r="17" spans="1:18" ht="12.75">
      <c r="A17" s="1">
        <v>81043</v>
      </c>
      <c r="B17" t="s">
        <v>35</v>
      </c>
      <c r="C17" s="1" t="s">
        <v>18</v>
      </c>
      <c r="D17" s="1" t="s">
        <v>19</v>
      </c>
      <c r="E17" s="1" t="s">
        <v>20</v>
      </c>
      <c r="F17" s="1" t="s">
        <v>21</v>
      </c>
      <c r="H17">
        <v>51</v>
      </c>
      <c r="I17">
        <v>8</v>
      </c>
      <c r="J17" s="4">
        <v>68</v>
      </c>
      <c r="K17" s="4">
        <v>77</v>
      </c>
      <c r="L17" s="4">
        <v>55</v>
      </c>
      <c r="M17" s="4">
        <v>47</v>
      </c>
      <c r="N17">
        <v>8</v>
      </c>
      <c r="O17">
        <v>49</v>
      </c>
      <c r="P17">
        <v>12</v>
      </c>
      <c r="Q17" s="5">
        <f>(H17+I17)*20/90+O17/58*30+P17/30*30+N17+M17*3/60+L17*3/65+K17*3/80+J17*3/75</f>
        <v>68.95190023577955</v>
      </c>
      <c r="R17">
        <v>4</v>
      </c>
    </row>
    <row r="18" spans="1:18" ht="12.75">
      <c r="A18" s="1">
        <v>81051</v>
      </c>
      <c r="B18" t="s">
        <v>36</v>
      </c>
      <c r="C18" s="1" t="s">
        <v>18</v>
      </c>
      <c r="D18" s="1" t="s">
        <v>19</v>
      </c>
      <c r="E18" s="1" t="s">
        <v>20</v>
      </c>
      <c r="F18" s="1" t="s">
        <v>21</v>
      </c>
      <c r="H18">
        <v>57</v>
      </c>
      <c r="I18">
        <v>10</v>
      </c>
      <c r="J18" s="4">
        <v>70</v>
      </c>
      <c r="K18" s="4">
        <v>65</v>
      </c>
      <c r="L18" s="4">
        <v>85</v>
      </c>
      <c r="M18" s="4">
        <v>45</v>
      </c>
      <c r="N18">
        <v>8</v>
      </c>
      <c r="O18">
        <v>41</v>
      </c>
      <c r="P18">
        <v>3</v>
      </c>
      <c r="Q18" s="5">
        <f>(H18+I18)*20/90+O18/58*30+P18/30*30+N18+M18*3/60+L18*3/65+K18*3/80+J18*3/75</f>
        <v>58.506362363689945</v>
      </c>
      <c r="R18">
        <v>4</v>
      </c>
    </row>
    <row r="19" spans="1:18" ht="12.75">
      <c r="A19" s="1">
        <v>81059</v>
      </c>
      <c r="B19" t="s">
        <v>37</v>
      </c>
      <c r="C19" s="1" t="s">
        <v>18</v>
      </c>
      <c r="D19" s="1" t="s">
        <v>19</v>
      </c>
      <c r="E19" s="1" t="s">
        <v>20</v>
      </c>
      <c r="F19" s="1" t="s">
        <v>21</v>
      </c>
      <c r="H19">
        <v>56</v>
      </c>
      <c r="I19">
        <v>12</v>
      </c>
      <c r="J19" s="4">
        <v>75</v>
      </c>
      <c r="K19" s="4"/>
      <c r="L19" s="4"/>
      <c r="M19" s="4"/>
      <c r="N19">
        <v>4</v>
      </c>
      <c r="O19">
        <v>34</v>
      </c>
      <c r="P19">
        <v>23</v>
      </c>
      <c r="Q19" s="5">
        <f>(H19+I19)*20/90+O19/58*30+P19/30*30+N19+M19*3/60+L19*3/65+K19*3/80+J19*3/75</f>
        <v>62.69731800766283</v>
      </c>
      <c r="R19">
        <v>4</v>
      </c>
    </row>
    <row r="20" spans="1:18" ht="12.75">
      <c r="A20" s="1">
        <v>81067</v>
      </c>
      <c r="B20" t="s">
        <v>38</v>
      </c>
      <c r="C20" s="1" t="s">
        <v>18</v>
      </c>
      <c r="D20" s="1" t="s">
        <v>19</v>
      </c>
      <c r="E20" s="1" t="s">
        <v>20</v>
      </c>
      <c r="F20" s="1" t="s">
        <v>21</v>
      </c>
      <c r="H20">
        <v>35</v>
      </c>
      <c r="I20">
        <v>3</v>
      </c>
      <c r="J20" s="4">
        <v>35</v>
      </c>
      <c r="K20" s="4"/>
      <c r="L20" s="4">
        <v>40</v>
      </c>
      <c r="M20" s="4">
        <v>40</v>
      </c>
      <c r="N20">
        <v>4</v>
      </c>
      <c r="O20">
        <v>24</v>
      </c>
      <c r="P20">
        <v>19</v>
      </c>
      <c r="Q20" s="5">
        <f>(H20+I20)*20/90+O20/58*30+P20/30*30+N20+M20*3/60+L20*3/65+K20*3/80+J20*3/75</f>
        <v>49.104391394046566</v>
      </c>
      <c r="R20">
        <v>3</v>
      </c>
    </row>
    <row r="21" spans="1:18" ht="12.75">
      <c r="A21" s="1">
        <v>81075</v>
      </c>
      <c r="B21" t="s">
        <v>39</v>
      </c>
      <c r="C21" s="1" t="s">
        <v>18</v>
      </c>
      <c r="D21" s="1" t="s">
        <v>19</v>
      </c>
      <c r="E21" s="1" t="s">
        <v>20</v>
      </c>
      <c r="F21" s="1" t="s">
        <v>21</v>
      </c>
      <c r="H21">
        <v>20</v>
      </c>
      <c r="I21">
        <v>2</v>
      </c>
      <c r="J21" s="4">
        <v>75</v>
      </c>
      <c r="K21" s="4">
        <v>80</v>
      </c>
      <c r="L21" s="4"/>
      <c r="M21" s="4">
        <v>36</v>
      </c>
      <c r="N21">
        <v>4</v>
      </c>
      <c r="O21">
        <v>28</v>
      </c>
      <c r="P21">
        <v>18</v>
      </c>
      <c r="Q21" s="5">
        <f>(H21+I21)*20/90+O21/58*30+P21/30*30+N21+M21*3/60+L21*3/65+K21*3/80+J21*3/75</f>
        <v>49.17164750957854</v>
      </c>
      <c r="R21">
        <v>3</v>
      </c>
    </row>
    <row r="22" spans="1:18" ht="12.75">
      <c r="A22" s="1">
        <v>81083</v>
      </c>
      <c r="B22" t="s">
        <v>40</v>
      </c>
      <c r="C22" s="1" t="s">
        <v>18</v>
      </c>
      <c r="D22" s="1" t="s">
        <v>19</v>
      </c>
      <c r="E22" s="1" t="s">
        <v>20</v>
      </c>
      <c r="F22" s="1" t="s">
        <v>21</v>
      </c>
      <c r="H22">
        <v>16</v>
      </c>
      <c r="I22">
        <v>4</v>
      </c>
      <c r="J22" s="4">
        <v>47</v>
      </c>
      <c r="K22" s="4">
        <v>17</v>
      </c>
      <c r="L22" s="4"/>
      <c r="M22" s="4"/>
      <c r="N22">
        <v>3</v>
      </c>
      <c r="O22">
        <v>23</v>
      </c>
      <c r="P22">
        <v>5</v>
      </c>
      <c r="Q22" s="5">
        <f>(H22+I22)*20/90+O22/58*30+P22/30*30+N22+M22*3/60+L22*3/65+K22*3/80+J22*3/75</f>
        <v>26.858496168582377</v>
      </c>
      <c r="R22">
        <v>2</v>
      </c>
    </row>
    <row r="23" spans="1:18" ht="12.75">
      <c r="A23" s="1">
        <v>855234</v>
      </c>
      <c r="B23" t="s">
        <v>41</v>
      </c>
      <c r="C23" s="1" t="s">
        <v>18</v>
      </c>
      <c r="D23" s="1" t="s">
        <v>19</v>
      </c>
      <c r="E23" s="1" t="s">
        <v>20</v>
      </c>
      <c r="F23" s="1" t="s">
        <v>21</v>
      </c>
      <c r="H23">
        <v>35</v>
      </c>
      <c r="I23">
        <v>3</v>
      </c>
      <c r="J23" s="4">
        <v>62</v>
      </c>
      <c r="K23" s="4"/>
      <c r="L23" s="4"/>
      <c r="M23" s="4">
        <v>30</v>
      </c>
      <c r="N23">
        <v>4</v>
      </c>
      <c r="O23">
        <v>21</v>
      </c>
      <c r="P23">
        <v>3</v>
      </c>
      <c r="Q23" s="5">
        <f>(H23+I23)*20/90+O23/58*30+P23/30*30+N23+M23*3/60+L23*3/65+K23*3/80+J23*3/75</f>
        <v>30.28651340996169</v>
      </c>
      <c r="R23">
        <v>2</v>
      </c>
    </row>
    <row r="24" spans="1:18" ht="12.75">
      <c r="A24" s="1">
        <v>855235</v>
      </c>
      <c r="B24" t="s">
        <v>42</v>
      </c>
      <c r="C24" s="1" t="s">
        <v>18</v>
      </c>
      <c r="D24" s="1" t="s">
        <v>19</v>
      </c>
      <c r="E24" s="1" t="s">
        <v>20</v>
      </c>
      <c r="F24" s="1" t="s">
        <v>21</v>
      </c>
      <c r="H24">
        <v>11</v>
      </c>
      <c r="J24" s="4">
        <v>32</v>
      </c>
      <c r="K24" s="4">
        <v>28</v>
      </c>
      <c r="L24" s="4"/>
      <c r="M24" s="4"/>
      <c r="N24">
        <v>2</v>
      </c>
      <c r="O24">
        <v>14</v>
      </c>
      <c r="P24">
        <v>2</v>
      </c>
      <c r="Q24" s="5">
        <f>(H24+I24)*20/90+O24/58*30+P24/30*30+N24+M24*3/60+L24*3/65+K24*3/80+J24*3/75</f>
        <v>16.015823754789274</v>
      </c>
      <c r="R24">
        <v>2</v>
      </c>
    </row>
    <row r="25" spans="1:18" ht="12.75">
      <c r="A25" s="1">
        <v>80795</v>
      </c>
      <c r="B25" t="s">
        <v>43</v>
      </c>
      <c r="C25" s="1" t="s">
        <v>18</v>
      </c>
      <c r="D25" s="1" t="s">
        <v>19</v>
      </c>
      <c r="E25" s="1" t="s">
        <v>20</v>
      </c>
      <c r="F25" s="1" t="s">
        <v>44</v>
      </c>
      <c r="J25" s="4"/>
      <c r="K25" s="4"/>
      <c r="L25" s="4"/>
      <c r="M25" s="4"/>
      <c r="N25"/>
      <c r="Q25" s="5">
        <f>(H25+I25)*20/90+O25/58*30+P25/30*30+N25+M25*3/60+L25*3/65+K25*3/80+J25*3/75</f>
        <v>0</v>
      </c>
      <c r="R25">
        <v>2</v>
      </c>
    </row>
    <row r="26" spans="1:18" ht="12.75">
      <c r="A26" s="1">
        <v>80922</v>
      </c>
      <c r="B26" t="s">
        <v>45</v>
      </c>
      <c r="C26" s="1" t="s">
        <v>18</v>
      </c>
      <c r="D26" s="1" t="s">
        <v>19</v>
      </c>
      <c r="E26" s="1" t="s">
        <v>20</v>
      </c>
      <c r="F26" s="1" t="s">
        <v>44</v>
      </c>
      <c r="H26">
        <v>38</v>
      </c>
      <c r="I26">
        <v>2</v>
      </c>
      <c r="J26" s="4">
        <v>54</v>
      </c>
      <c r="K26" s="4"/>
      <c r="L26" s="4">
        <v>40</v>
      </c>
      <c r="M26" s="4">
        <v>43</v>
      </c>
      <c r="N26">
        <v>4</v>
      </c>
      <c r="O26">
        <v>14</v>
      </c>
      <c r="P26">
        <v>11</v>
      </c>
      <c r="Q26" s="5">
        <f>(H26+I26)*20/90+O26/58*30+P26/30*30+N26+M26*3/60+L26*3/65+K26*3/80+J26*3/75</f>
        <v>37.28642204538757</v>
      </c>
      <c r="R26">
        <v>2</v>
      </c>
    </row>
    <row r="27" spans="1:18" ht="12.75">
      <c r="A27" s="1">
        <v>80937</v>
      </c>
      <c r="B27" t="s">
        <v>46</v>
      </c>
      <c r="C27" s="1" t="s">
        <v>18</v>
      </c>
      <c r="D27" s="1" t="s">
        <v>19</v>
      </c>
      <c r="E27" s="1" t="s">
        <v>20</v>
      </c>
      <c r="F27" s="1" t="s">
        <v>44</v>
      </c>
      <c r="H27">
        <v>66</v>
      </c>
      <c r="I27">
        <v>2</v>
      </c>
      <c r="J27" s="4">
        <v>55</v>
      </c>
      <c r="K27" s="4">
        <v>77</v>
      </c>
      <c r="L27" s="4">
        <v>69</v>
      </c>
      <c r="M27" s="4"/>
      <c r="N27">
        <v>8</v>
      </c>
      <c r="O27">
        <v>26</v>
      </c>
      <c r="P27">
        <v>13</v>
      </c>
      <c r="Q27" s="5">
        <f>(H27+I27)*20/90+O27/58*30+P27/30*30+N27+M27*3/60+L27*3/65+K27*3/80+J27*3/75</f>
        <v>57.831502357795465</v>
      </c>
      <c r="R27">
        <v>4</v>
      </c>
    </row>
    <row r="28" spans="1:18" ht="12.75">
      <c r="A28" s="1">
        <v>80945</v>
      </c>
      <c r="B28" t="s">
        <v>47</v>
      </c>
      <c r="C28" s="1" t="s">
        <v>18</v>
      </c>
      <c r="D28" s="1" t="s">
        <v>19</v>
      </c>
      <c r="E28" s="1" t="s">
        <v>20</v>
      </c>
      <c r="F28" s="1" t="s">
        <v>44</v>
      </c>
      <c r="H28">
        <v>60</v>
      </c>
      <c r="I28">
        <v>10</v>
      </c>
      <c r="J28" s="4"/>
      <c r="K28" s="4"/>
      <c r="L28" s="4"/>
      <c r="M28" s="4">
        <v>44</v>
      </c>
      <c r="N28">
        <v>6</v>
      </c>
      <c r="O28">
        <v>33</v>
      </c>
      <c r="P28">
        <v>28</v>
      </c>
      <c r="Q28" s="5">
        <f>(H28+I28)*20/90+O28/58*30+P28/30*30+N28+M28*3/60+L28*3/65+K28*3/80+J28*3/75</f>
        <v>68.82452107279694</v>
      </c>
      <c r="R28">
        <v>4</v>
      </c>
    </row>
    <row r="29" spans="1:18" ht="12.75">
      <c r="A29" s="1">
        <v>80953</v>
      </c>
      <c r="B29" t="s">
        <v>48</v>
      </c>
      <c r="C29" s="1" t="s">
        <v>18</v>
      </c>
      <c r="D29" s="1" t="s">
        <v>19</v>
      </c>
      <c r="E29" s="1" t="s">
        <v>20</v>
      </c>
      <c r="F29" s="1" t="s">
        <v>44</v>
      </c>
      <c r="H29">
        <v>65</v>
      </c>
      <c r="I29">
        <v>12</v>
      </c>
      <c r="J29" s="4">
        <v>73</v>
      </c>
      <c r="K29" s="4">
        <v>75</v>
      </c>
      <c r="L29" s="4">
        <v>93</v>
      </c>
      <c r="M29" s="4">
        <v>48</v>
      </c>
      <c r="N29">
        <v>8</v>
      </c>
      <c r="O29">
        <v>38</v>
      </c>
      <c r="P29">
        <v>21</v>
      </c>
      <c r="Q29" s="5">
        <f>(H29+I29)*20/90+O29/58*30+P29/30*30+N29+M29*3/60+L29*3/65+K29*3/80+J29*3/75</f>
        <v>78.1910912172119</v>
      </c>
      <c r="R29">
        <v>5</v>
      </c>
    </row>
    <row r="30" spans="1:18" ht="12.75">
      <c r="A30" s="1">
        <v>80961</v>
      </c>
      <c r="B30" t="s">
        <v>49</v>
      </c>
      <c r="C30" s="1" t="s">
        <v>18</v>
      </c>
      <c r="D30" s="1" t="s">
        <v>19</v>
      </c>
      <c r="E30" s="1" t="s">
        <v>20</v>
      </c>
      <c r="F30" s="1" t="s">
        <v>44</v>
      </c>
      <c r="H30">
        <v>52</v>
      </c>
      <c r="I30">
        <v>15</v>
      </c>
      <c r="J30" s="4">
        <v>66</v>
      </c>
      <c r="K30" s="4">
        <v>72</v>
      </c>
      <c r="L30" s="4">
        <v>77</v>
      </c>
      <c r="M30" s="4">
        <v>60</v>
      </c>
      <c r="N30">
        <v>8</v>
      </c>
      <c r="O30">
        <v>38</v>
      </c>
      <c r="P30">
        <v>25</v>
      </c>
      <c r="Q30" s="5">
        <f>(H30+I30)*20/90+O30/58*30+P30/30*30+N30+M30*3/60+L30*3/65+K30*3/80+J30*3/75</f>
        <v>79.43790745652815</v>
      </c>
      <c r="R30">
        <v>5</v>
      </c>
    </row>
    <row r="31" spans="1:18" ht="12.75">
      <c r="A31" s="1">
        <v>80969</v>
      </c>
      <c r="B31" t="s">
        <v>50</v>
      </c>
      <c r="C31" s="1" t="s">
        <v>18</v>
      </c>
      <c r="D31" s="1" t="s">
        <v>19</v>
      </c>
      <c r="E31" s="1" t="s">
        <v>20</v>
      </c>
      <c r="F31" s="1" t="s">
        <v>44</v>
      </c>
      <c r="H31">
        <v>15</v>
      </c>
      <c r="I31">
        <v>5</v>
      </c>
      <c r="J31" s="4">
        <v>55</v>
      </c>
      <c r="K31" s="4">
        <v>49</v>
      </c>
      <c r="L31" s="4">
        <v>83</v>
      </c>
      <c r="M31" s="4">
        <v>45</v>
      </c>
      <c r="N31">
        <v>5</v>
      </c>
      <c r="O31">
        <v>29</v>
      </c>
      <c r="P31">
        <v>22</v>
      </c>
      <c r="Q31" s="5">
        <f>(H31+I31)*20/90+O31/58*30+P31/30*30+N31+M31*3/60+L31*3/65+K31*3/80+J31*3/75</f>
        <v>56.56271367521367</v>
      </c>
      <c r="R31">
        <v>4</v>
      </c>
    </row>
    <row r="32" spans="1:18" ht="12.75">
      <c r="A32" s="1">
        <v>80977</v>
      </c>
      <c r="B32" t="s">
        <v>51</v>
      </c>
      <c r="C32" s="1" t="s">
        <v>18</v>
      </c>
      <c r="D32" s="1" t="s">
        <v>19</v>
      </c>
      <c r="E32" s="1" t="s">
        <v>20</v>
      </c>
      <c r="F32" s="1" t="s">
        <v>44</v>
      </c>
      <c r="H32">
        <v>60</v>
      </c>
      <c r="I32">
        <v>16</v>
      </c>
      <c r="J32" s="4">
        <v>75</v>
      </c>
      <c r="K32" s="4">
        <v>80</v>
      </c>
      <c r="L32" s="4">
        <v>90</v>
      </c>
      <c r="M32" s="4">
        <v>60</v>
      </c>
      <c r="N32">
        <v>8</v>
      </c>
      <c r="O32">
        <v>47</v>
      </c>
      <c r="P32">
        <v>22</v>
      </c>
      <c r="Q32" s="5">
        <f>(H32+I32)*20/90+O32/58*30+P32/30*30+N32+M32*3/60+L32*3/65+K32*3/80+J32*3/75</f>
        <v>84.35307987032125</v>
      </c>
      <c r="R32">
        <v>6</v>
      </c>
    </row>
    <row r="33" spans="1:18" ht="12.75">
      <c r="A33" s="1">
        <v>80984</v>
      </c>
      <c r="B33" t="s">
        <v>52</v>
      </c>
      <c r="C33" s="1" t="s">
        <v>18</v>
      </c>
      <c r="D33" s="1" t="s">
        <v>19</v>
      </c>
      <c r="E33" s="1" t="s">
        <v>20</v>
      </c>
      <c r="F33" s="1" t="s">
        <v>44</v>
      </c>
      <c r="H33">
        <v>59</v>
      </c>
      <c r="I33">
        <v>10</v>
      </c>
      <c r="J33" s="4"/>
      <c r="K33" s="4">
        <v>65</v>
      </c>
      <c r="L33" s="4">
        <v>80</v>
      </c>
      <c r="M33" s="4">
        <v>52</v>
      </c>
      <c r="N33">
        <v>5</v>
      </c>
      <c r="O33">
        <v>21</v>
      </c>
      <c r="P33">
        <v>17</v>
      </c>
      <c r="Q33" s="5">
        <f>(H33+I33)*20/90+O33/58*30+P33/30*30+N33+M33*3/60+L33*3/65+K33*3/80+J33*3/75</f>
        <v>56.92520999115827</v>
      </c>
      <c r="R33">
        <v>4</v>
      </c>
    </row>
    <row r="34" spans="1:18" ht="12.75">
      <c r="A34" s="1">
        <v>80985</v>
      </c>
      <c r="B34" t="s">
        <v>53</v>
      </c>
      <c r="C34" s="1" t="s">
        <v>18</v>
      </c>
      <c r="D34" s="1" t="s">
        <v>19</v>
      </c>
      <c r="E34" s="1" t="s">
        <v>20</v>
      </c>
      <c r="F34" s="1" t="s">
        <v>44</v>
      </c>
      <c r="H34">
        <v>53</v>
      </c>
      <c r="I34">
        <v>15</v>
      </c>
      <c r="J34" s="4">
        <v>58</v>
      </c>
      <c r="K34" s="4">
        <v>58</v>
      </c>
      <c r="L34" s="4">
        <v>80</v>
      </c>
      <c r="M34" s="4">
        <v>52</v>
      </c>
      <c r="N34">
        <v>5</v>
      </c>
      <c r="O34">
        <v>27</v>
      </c>
      <c r="P34">
        <v>27</v>
      </c>
      <c r="Q34" s="5">
        <f>(H34+I34)*20/90+O34/58*30+P34/30*30+N34+M34*3/60+L34*3/65+K34*3/80+J34*3/75</f>
        <v>71.8639360447981</v>
      </c>
      <c r="R34">
        <v>5</v>
      </c>
    </row>
    <row r="35" spans="1:18" ht="12.75">
      <c r="A35" s="1">
        <v>80993</v>
      </c>
      <c r="B35" t="s">
        <v>54</v>
      </c>
      <c r="C35" s="1" t="s">
        <v>18</v>
      </c>
      <c r="D35" s="1" t="s">
        <v>19</v>
      </c>
      <c r="E35" s="1" t="s">
        <v>20</v>
      </c>
      <c r="F35" s="1" t="s">
        <v>44</v>
      </c>
      <c r="H35">
        <v>80</v>
      </c>
      <c r="I35">
        <v>15</v>
      </c>
      <c r="J35" s="4">
        <v>75</v>
      </c>
      <c r="K35" s="4">
        <v>75</v>
      </c>
      <c r="L35" s="4">
        <v>59</v>
      </c>
      <c r="M35" s="4"/>
      <c r="N35">
        <v>8</v>
      </c>
      <c r="O35">
        <v>37</v>
      </c>
      <c r="P35">
        <v>30</v>
      </c>
      <c r="Q35" s="5">
        <f>(H35+I35)*20/90+O35/58*30+P35/30*30+N35+M35*3/60+L35*3/65+K35*3/80+J35*3/75</f>
        <v>86.78461906867079</v>
      </c>
      <c r="R35">
        <v>6</v>
      </c>
    </row>
    <row r="36" spans="1:18" ht="12.75">
      <c r="A36" s="1">
        <v>81002</v>
      </c>
      <c r="B36" t="s">
        <v>55</v>
      </c>
      <c r="C36" s="1" t="s">
        <v>18</v>
      </c>
      <c r="D36" s="1" t="s">
        <v>19</v>
      </c>
      <c r="E36" s="1" t="s">
        <v>20</v>
      </c>
      <c r="F36" s="1" t="s">
        <v>44</v>
      </c>
      <c r="J36" s="4"/>
      <c r="K36" s="4"/>
      <c r="L36" s="4"/>
      <c r="M36" s="4"/>
      <c r="N36"/>
      <c r="O36">
        <v>0</v>
      </c>
      <c r="Q36" s="5">
        <f>(H36+I36)*20/90+O36/58*30+P36/30*30+N36+M36*3/60+L36*3/65+K36*3/80+J36*3/75</f>
        <v>0</v>
      </c>
      <c r="R36">
        <v>2</v>
      </c>
    </row>
    <row r="37" spans="1:18" ht="12.75">
      <c r="A37" s="1">
        <v>81010</v>
      </c>
      <c r="B37" t="s">
        <v>56</v>
      </c>
      <c r="C37" s="1" t="s">
        <v>18</v>
      </c>
      <c r="D37" s="1" t="s">
        <v>19</v>
      </c>
      <c r="E37" s="1" t="s">
        <v>20</v>
      </c>
      <c r="F37" s="1" t="s">
        <v>44</v>
      </c>
      <c r="H37">
        <v>10</v>
      </c>
      <c r="I37">
        <v>5</v>
      </c>
      <c r="J37" s="4">
        <v>50</v>
      </c>
      <c r="K37" s="4">
        <v>57</v>
      </c>
      <c r="L37" s="4">
        <v>38</v>
      </c>
      <c r="M37" s="4">
        <v>40</v>
      </c>
      <c r="N37">
        <v>2</v>
      </c>
      <c r="O37">
        <v>9</v>
      </c>
      <c r="P37">
        <v>21</v>
      </c>
      <c r="Q37" s="5">
        <f>(H37+I37)*20/90+O37/58*30+P37/30*30+N37+M37*3/60+L37*3/65+K37*3/80+J37*3/75</f>
        <v>38.8798519009726</v>
      </c>
      <c r="R37">
        <v>2</v>
      </c>
    </row>
    <row r="38" spans="1:18" ht="12.75">
      <c r="A38" s="1">
        <v>81019</v>
      </c>
      <c r="B38" t="s">
        <v>57</v>
      </c>
      <c r="C38" s="1" t="s">
        <v>18</v>
      </c>
      <c r="D38" s="1" t="s">
        <v>19</v>
      </c>
      <c r="E38" s="1" t="s">
        <v>20</v>
      </c>
      <c r="F38" s="1" t="s">
        <v>44</v>
      </c>
      <c r="H38">
        <v>42</v>
      </c>
      <c r="I38">
        <v>2</v>
      </c>
      <c r="J38" s="4">
        <v>68</v>
      </c>
      <c r="K38" s="4">
        <v>58</v>
      </c>
      <c r="L38" s="4">
        <v>35</v>
      </c>
      <c r="M38" s="4">
        <v>49</v>
      </c>
      <c r="N38">
        <v>4</v>
      </c>
      <c r="O38">
        <v>24</v>
      </c>
      <c r="P38">
        <v>20</v>
      </c>
      <c r="Q38" s="5">
        <f>(H38+I38)*20/90+O38/58*30+P38/30*30+N38+M38*3/60+L38*3/65+K38*3/80+J38*3/75</f>
        <v>55.15195549661067</v>
      </c>
      <c r="R38">
        <v>3</v>
      </c>
    </row>
    <row r="39" spans="1:18" ht="12.75">
      <c r="A39" s="1">
        <v>81036</v>
      </c>
      <c r="B39" t="s">
        <v>58</v>
      </c>
      <c r="C39" s="1" t="s">
        <v>18</v>
      </c>
      <c r="D39" s="1" t="s">
        <v>19</v>
      </c>
      <c r="E39" s="1" t="s">
        <v>20</v>
      </c>
      <c r="F39" s="1" t="s">
        <v>44</v>
      </c>
      <c r="H39">
        <v>60</v>
      </c>
      <c r="I39">
        <v>15</v>
      </c>
      <c r="J39" s="4">
        <v>70</v>
      </c>
      <c r="K39" s="4">
        <v>70</v>
      </c>
      <c r="L39" s="4">
        <v>86</v>
      </c>
      <c r="M39" s="4">
        <v>55</v>
      </c>
      <c r="N39">
        <v>8</v>
      </c>
      <c r="O39">
        <v>39</v>
      </c>
      <c r="P39">
        <v>22</v>
      </c>
      <c r="Q39" s="5">
        <f>(H39+I39)*20/90+O39/58*30+P39/30*30+N39+M39*3/60+L39*3/65+K39*3/80+J39*3/75</f>
        <v>78.98331122900088</v>
      </c>
      <c r="R39">
        <v>5</v>
      </c>
    </row>
    <row r="40" spans="1:18" ht="12.75">
      <c r="A40" s="1">
        <v>81044</v>
      </c>
      <c r="B40" t="s">
        <v>59</v>
      </c>
      <c r="C40" s="1" t="s">
        <v>18</v>
      </c>
      <c r="D40" s="1" t="s">
        <v>19</v>
      </c>
      <c r="E40" s="1" t="s">
        <v>20</v>
      </c>
      <c r="F40" s="1" t="s">
        <v>44</v>
      </c>
      <c r="H40">
        <v>60</v>
      </c>
      <c r="I40">
        <v>3</v>
      </c>
      <c r="J40" s="4">
        <v>67</v>
      </c>
      <c r="K40" s="4">
        <v>69</v>
      </c>
      <c r="L40" s="4">
        <v>90</v>
      </c>
      <c r="M40" s="4">
        <v>60</v>
      </c>
      <c r="N40">
        <v>8</v>
      </c>
      <c r="O40">
        <v>36</v>
      </c>
      <c r="P40">
        <v>27</v>
      </c>
      <c r="Q40" s="5">
        <f>(H40+I40)*20/90+O40/58*30+P40/30*30+N40+M40*3/60+L40*3/65+K40*3/80+J40*3/75</f>
        <v>80.04203580901859</v>
      </c>
      <c r="R40">
        <v>5</v>
      </c>
    </row>
    <row r="41" spans="1:18" ht="12.75">
      <c r="A41" s="1">
        <v>81052</v>
      </c>
      <c r="B41" t="s">
        <v>60</v>
      </c>
      <c r="C41" s="1" t="s">
        <v>18</v>
      </c>
      <c r="D41" s="1" t="s">
        <v>19</v>
      </c>
      <c r="E41" s="1" t="s">
        <v>20</v>
      </c>
      <c r="F41" s="1" t="s">
        <v>44</v>
      </c>
      <c r="H41">
        <v>39</v>
      </c>
      <c r="I41">
        <v>3</v>
      </c>
      <c r="J41" s="4">
        <v>71</v>
      </c>
      <c r="K41" s="4">
        <v>60</v>
      </c>
      <c r="L41" s="4">
        <v>38</v>
      </c>
      <c r="M41" s="4">
        <v>45</v>
      </c>
      <c r="N41">
        <v>6</v>
      </c>
      <c r="O41">
        <v>19</v>
      </c>
      <c r="P41">
        <v>8</v>
      </c>
      <c r="Q41" s="5">
        <f>(H41+I41)*20/90+O41/58*30+P41/30*30+N41+M41*3/60+L41*3/65+K41*3/80+J41*3/75</f>
        <v>42.25476569407604</v>
      </c>
      <c r="R41">
        <v>3</v>
      </c>
    </row>
    <row r="42" spans="1:18" ht="12.75">
      <c r="A42" s="1">
        <v>81060</v>
      </c>
      <c r="B42" t="s">
        <v>61</v>
      </c>
      <c r="C42" s="1" t="s">
        <v>18</v>
      </c>
      <c r="D42" s="1" t="s">
        <v>19</v>
      </c>
      <c r="E42" s="1" t="s">
        <v>20</v>
      </c>
      <c r="F42" s="1" t="s">
        <v>44</v>
      </c>
      <c r="H42">
        <v>58</v>
      </c>
      <c r="I42">
        <v>2</v>
      </c>
      <c r="J42" s="4"/>
      <c r="K42" s="4">
        <v>40</v>
      </c>
      <c r="L42" s="4"/>
      <c r="M42" s="4"/>
      <c r="N42">
        <v>7</v>
      </c>
      <c r="O42">
        <v>28</v>
      </c>
      <c r="P42">
        <v>8</v>
      </c>
      <c r="Q42" s="5">
        <f>(H42+I42)*20/90+O42/58*30+P42/30*30+N42+M42*3/60+L42*3/65+K42*3/80+J42*3/75</f>
        <v>44.316091954022994</v>
      </c>
      <c r="R42">
        <v>3</v>
      </c>
    </row>
    <row r="43" spans="1:18" ht="12.75">
      <c r="A43" s="1">
        <v>81068</v>
      </c>
      <c r="B43" t="s">
        <v>62</v>
      </c>
      <c r="C43" s="1" t="s">
        <v>18</v>
      </c>
      <c r="D43" s="1" t="s">
        <v>19</v>
      </c>
      <c r="E43" s="1" t="s">
        <v>20</v>
      </c>
      <c r="F43" s="1" t="s">
        <v>44</v>
      </c>
      <c r="H43">
        <v>42</v>
      </c>
      <c r="I43">
        <v>10</v>
      </c>
      <c r="J43" s="4">
        <v>58</v>
      </c>
      <c r="K43" s="4">
        <v>67</v>
      </c>
      <c r="L43" s="4">
        <v>46</v>
      </c>
      <c r="M43" s="4">
        <v>43</v>
      </c>
      <c r="N43">
        <v>5</v>
      </c>
      <c r="O43">
        <v>14</v>
      </c>
      <c r="P43">
        <v>18</v>
      </c>
      <c r="Q43" s="5">
        <f>(H43+I43)*20/90+O43/58*30+P43/30*30+N43+M43*3/60+L43*3/65+K43*3/80+J43*3/75</f>
        <v>50.90251178897731</v>
      </c>
      <c r="R43">
        <v>3</v>
      </c>
    </row>
    <row r="44" spans="1:18" ht="12.75">
      <c r="A44" s="1">
        <v>81076</v>
      </c>
      <c r="B44" t="s">
        <v>63</v>
      </c>
      <c r="C44" s="1" t="s">
        <v>18</v>
      </c>
      <c r="D44" s="1" t="s">
        <v>19</v>
      </c>
      <c r="E44" s="1" t="s">
        <v>20</v>
      </c>
      <c r="F44" s="1" t="s">
        <v>44</v>
      </c>
      <c r="H44">
        <v>22</v>
      </c>
      <c r="I44">
        <v>5</v>
      </c>
      <c r="J44" s="4">
        <v>63</v>
      </c>
      <c r="K44" s="4">
        <v>62</v>
      </c>
      <c r="L44" s="4">
        <v>78</v>
      </c>
      <c r="M44" s="4">
        <v>53</v>
      </c>
      <c r="N44">
        <v>7</v>
      </c>
      <c r="O44">
        <v>38</v>
      </c>
      <c r="P44">
        <v>23</v>
      </c>
      <c r="Q44" s="5">
        <f>(H44+I44)*20/90+O44/58*30+P44/30*30+N44+M44*3/60+L44*3/65+K44*3/80+J44*3/75</f>
        <v>66.7501724137931</v>
      </c>
      <c r="R44">
        <v>4</v>
      </c>
    </row>
    <row r="45" spans="1:18" ht="12.75">
      <c r="A45" s="1">
        <v>81084</v>
      </c>
      <c r="B45" t="s">
        <v>64</v>
      </c>
      <c r="C45" s="1" t="s">
        <v>18</v>
      </c>
      <c r="D45" s="1" t="s">
        <v>19</v>
      </c>
      <c r="E45" s="1" t="s">
        <v>20</v>
      </c>
      <c r="F45" s="1" t="s">
        <v>44</v>
      </c>
      <c r="H45">
        <v>73</v>
      </c>
      <c r="I45">
        <v>5</v>
      </c>
      <c r="J45" s="4">
        <v>65</v>
      </c>
      <c r="K45" s="4">
        <v>75</v>
      </c>
      <c r="L45" s="4">
        <v>74</v>
      </c>
      <c r="M45" s="4">
        <v>53</v>
      </c>
      <c r="N45">
        <v>8</v>
      </c>
      <c r="O45">
        <v>35</v>
      </c>
      <c r="P45">
        <v>16</v>
      </c>
      <c r="Q45" s="5">
        <f>(H45+I45)*20/90+O45/58*30+P45/30*30+N45+M45*3/60+L45*3/65+K45*3/80+J45*3/75</f>
        <v>70.91466622458</v>
      </c>
      <c r="R45">
        <v>5</v>
      </c>
    </row>
    <row r="46" spans="1:18" ht="12.75">
      <c r="A46" s="1">
        <v>80877</v>
      </c>
      <c r="B46" t="s">
        <v>65</v>
      </c>
      <c r="C46" s="1" t="s">
        <v>18</v>
      </c>
      <c r="D46" s="1" t="s">
        <v>19</v>
      </c>
      <c r="E46" s="1" t="s">
        <v>20</v>
      </c>
      <c r="F46" s="1" t="s">
        <v>66</v>
      </c>
      <c r="H46" s="3"/>
      <c r="J46" s="3"/>
      <c r="K46" s="3"/>
      <c r="L46" s="3"/>
      <c r="M46" s="3"/>
      <c r="N46" s="3">
        <v>0</v>
      </c>
      <c r="Q46" s="5">
        <f>(H46+I46)*20/90+O46/58*30+P46/30*30+N46+M46*3/60+L46*3/65+K46*3/80+J46*3/75</f>
        <v>0</v>
      </c>
      <c r="R46">
        <v>2</v>
      </c>
    </row>
    <row r="47" spans="1:18" ht="12.75">
      <c r="A47" s="1">
        <v>80938</v>
      </c>
      <c r="B47" t="s">
        <v>67</v>
      </c>
      <c r="C47" s="1" t="s">
        <v>18</v>
      </c>
      <c r="D47" s="1" t="s">
        <v>19</v>
      </c>
      <c r="E47" s="1" t="s">
        <v>20</v>
      </c>
      <c r="F47" s="1" t="s">
        <v>66</v>
      </c>
      <c r="H47" s="3">
        <v>40</v>
      </c>
      <c r="I47">
        <v>18</v>
      </c>
      <c r="J47" s="3">
        <v>65</v>
      </c>
      <c r="K47" s="3">
        <v>63</v>
      </c>
      <c r="L47" s="3">
        <v>46</v>
      </c>
      <c r="M47" s="3">
        <v>59</v>
      </c>
      <c r="N47" s="3">
        <v>8</v>
      </c>
      <c r="O47">
        <v>32</v>
      </c>
      <c r="P47">
        <v>15</v>
      </c>
      <c r="Q47" s="5">
        <f>(H47+I47)*20/90+O47/58*30+P47/30*30+N47+M47*3/60+L47*3/65+K47*3/80+J47*3/75</f>
        <v>62.47618994989685</v>
      </c>
      <c r="R47">
        <v>4</v>
      </c>
    </row>
    <row r="48" spans="1:18" ht="12.75">
      <c r="A48" s="1">
        <v>80944</v>
      </c>
      <c r="B48" t="s">
        <v>68</v>
      </c>
      <c r="C48" s="1" t="s">
        <v>18</v>
      </c>
      <c r="D48" s="1" t="s">
        <v>19</v>
      </c>
      <c r="E48" s="1" t="s">
        <v>20</v>
      </c>
      <c r="F48" s="1" t="s">
        <v>66</v>
      </c>
      <c r="H48" s="3">
        <v>53</v>
      </c>
      <c r="I48">
        <v>10</v>
      </c>
      <c r="J48" s="3">
        <v>72</v>
      </c>
      <c r="K48" s="3">
        <v>78</v>
      </c>
      <c r="L48" s="3">
        <v>61</v>
      </c>
      <c r="M48" s="3">
        <v>60</v>
      </c>
      <c r="N48" s="3">
        <v>8</v>
      </c>
      <c r="O48">
        <v>40</v>
      </c>
      <c r="P48">
        <v>23</v>
      </c>
      <c r="Q48" s="5">
        <f>(H48+I48)*20/90+O48/58*30+P48/30*30+N48+M48*3/60+L48*3/65+K48*3/80+J48*3/75</f>
        <v>77.3100397877984</v>
      </c>
      <c r="R48">
        <v>5</v>
      </c>
    </row>
    <row r="49" spans="1:18" ht="12.75">
      <c r="A49" s="1">
        <v>80946</v>
      </c>
      <c r="B49" t="s">
        <v>69</v>
      </c>
      <c r="C49" s="1" t="s">
        <v>18</v>
      </c>
      <c r="D49" s="1" t="s">
        <v>19</v>
      </c>
      <c r="E49" s="1" t="s">
        <v>20</v>
      </c>
      <c r="F49" s="1" t="s">
        <v>66</v>
      </c>
      <c r="H49" s="3">
        <v>59</v>
      </c>
      <c r="I49">
        <v>4</v>
      </c>
      <c r="J49" s="3">
        <v>69</v>
      </c>
      <c r="K49" s="3"/>
      <c r="L49" s="3">
        <v>45</v>
      </c>
      <c r="M49" s="3">
        <v>49</v>
      </c>
      <c r="N49" s="3">
        <v>8</v>
      </c>
      <c r="O49">
        <v>36</v>
      </c>
      <c r="P49">
        <v>9</v>
      </c>
      <c r="Q49" s="5">
        <f>(H49+I49)*20/90+O49/58*30+P49/30*30+N49+M49*3/60+L49*3/65+K49*3/80+J49*3/75</f>
        <v>56.907612732095494</v>
      </c>
      <c r="R49">
        <v>4</v>
      </c>
    </row>
    <row r="50" spans="1:18" ht="12.75">
      <c r="A50" s="1">
        <v>80959</v>
      </c>
      <c r="B50" t="s">
        <v>70</v>
      </c>
      <c r="C50" s="1" t="s">
        <v>18</v>
      </c>
      <c r="D50" s="1" t="s">
        <v>19</v>
      </c>
      <c r="E50" s="1" t="s">
        <v>20</v>
      </c>
      <c r="F50" s="1" t="s">
        <v>66</v>
      </c>
      <c r="H50" s="3">
        <v>51</v>
      </c>
      <c r="I50">
        <v>10</v>
      </c>
      <c r="J50" s="3">
        <v>61</v>
      </c>
      <c r="K50" s="3">
        <v>59</v>
      </c>
      <c r="L50" s="3">
        <v>56</v>
      </c>
      <c r="M50" s="3">
        <v>75</v>
      </c>
      <c r="N50" s="3">
        <v>8</v>
      </c>
      <c r="O50">
        <v>35</v>
      </c>
      <c r="P50">
        <v>27</v>
      </c>
      <c r="Q50" s="5">
        <f>(H50+I50)*20/90+O50/58*30+P50/30*30+N50+M50*3/60+L50*3/65+K50*3/80+J50*3/75</f>
        <v>77.64611921603301</v>
      </c>
      <c r="R50">
        <v>5</v>
      </c>
    </row>
    <row r="51" spans="1:18" ht="12.75">
      <c r="A51" s="1">
        <v>80970</v>
      </c>
      <c r="B51" t="s">
        <v>71</v>
      </c>
      <c r="C51" s="1" t="s">
        <v>18</v>
      </c>
      <c r="D51" s="1" t="s">
        <v>19</v>
      </c>
      <c r="E51" s="1" t="s">
        <v>20</v>
      </c>
      <c r="F51" s="1" t="s">
        <v>66</v>
      </c>
      <c r="H51" s="3">
        <v>44</v>
      </c>
      <c r="I51">
        <v>5</v>
      </c>
      <c r="J51" s="3">
        <v>55</v>
      </c>
      <c r="K51" s="3">
        <v>56</v>
      </c>
      <c r="L51" s="3">
        <v>30</v>
      </c>
      <c r="M51" s="3">
        <v>30</v>
      </c>
      <c r="N51" s="3">
        <v>8</v>
      </c>
      <c r="O51">
        <v>37</v>
      </c>
      <c r="P51">
        <v>15</v>
      </c>
      <c r="Q51" s="5">
        <f>(H51+I51)*20/90+O51/58*30+P51/30*30+N51+M51*3/60+L51*3/65+K51*3/80+J51*3/75</f>
        <v>60.21143530798704</v>
      </c>
      <c r="R51">
        <v>4</v>
      </c>
    </row>
    <row r="52" spans="1:18" ht="12.75">
      <c r="A52" s="1">
        <v>80978</v>
      </c>
      <c r="B52" t="s">
        <v>72</v>
      </c>
      <c r="C52" s="1" t="s">
        <v>18</v>
      </c>
      <c r="D52" s="1" t="s">
        <v>19</v>
      </c>
      <c r="E52" s="1" t="s">
        <v>20</v>
      </c>
      <c r="F52" s="1" t="s">
        <v>66</v>
      </c>
      <c r="H52" s="3">
        <v>26</v>
      </c>
      <c r="I52">
        <v>5</v>
      </c>
      <c r="J52" s="3">
        <v>66</v>
      </c>
      <c r="K52" s="3">
        <v>64</v>
      </c>
      <c r="L52" s="3">
        <v>50</v>
      </c>
      <c r="M52" s="3"/>
      <c r="N52" s="3">
        <v>8</v>
      </c>
      <c r="O52">
        <v>30</v>
      </c>
      <c r="P52">
        <v>18</v>
      </c>
      <c r="Q52" s="5">
        <f>(H52+I52)*20/90+O52/58*30+P52/30*30+N52+M52*3/60+L52*3/65+K52*3/80+J52*3/75</f>
        <v>55.75382257589154</v>
      </c>
      <c r="R52">
        <v>4</v>
      </c>
    </row>
    <row r="53" spans="1:18" ht="12.75">
      <c r="A53" s="1">
        <v>80986</v>
      </c>
      <c r="B53" t="s">
        <v>73</v>
      </c>
      <c r="C53" s="1" t="s">
        <v>18</v>
      </c>
      <c r="D53" s="1" t="s">
        <v>19</v>
      </c>
      <c r="E53" s="1" t="s">
        <v>20</v>
      </c>
      <c r="F53" s="1" t="s">
        <v>66</v>
      </c>
      <c r="H53" s="3"/>
      <c r="J53" s="3"/>
      <c r="K53" s="3"/>
      <c r="L53" s="3"/>
      <c r="M53" s="3"/>
      <c r="N53" s="3">
        <v>0</v>
      </c>
      <c r="O53">
        <v>0</v>
      </c>
      <c r="Q53" s="5">
        <f>(H53+I53)*20/90+O53/58*30+P53/30*30+N53+M53*3/60+L53*3/65+K53*3/80+J53*3/75</f>
        <v>0</v>
      </c>
      <c r="R53">
        <v>2</v>
      </c>
    </row>
    <row r="54" spans="1:18" ht="12.75">
      <c r="A54" s="1">
        <v>80994</v>
      </c>
      <c r="B54" t="s">
        <v>74</v>
      </c>
      <c r="C54" s="1" t="s">
        <v>18</v>
      </c>
      <c r="D54" s="1" t="s">
        <v>19</v>
      </c>
      <c r="E54" s="1" t="s">
        <v>20</v>
      </c>
      <c r="F54" s="1" t="s">
        <v>66</v>
      </c>
      <c r="H54" s="3">
        <v>58</v>
      </c>
      <c r="I54">
        <v>2</v>
      </c>
      <c r="J54" s="3">
        <v>73</v>
      </c>
      <c r="K54" s="3">
        <v>79</v>
      </c>
      <c r="L54" s="3"/>
      <c r="M54" s="3">
        <v>63</v>
      </c>
      <c r="N54" s="3">
        <v>6</v>
      </c>
      <c r="O54">
        <v>47</v>
      </c>
      <c r="P54">
        <v>16</v>
      </c>
      <c r="Q54" s="5">
        <f>(H54+I54)*20/90+O54/58*30+P54/30*30+N54+M54*3/60+L54*3/65+K54*3/80+J54*3/75</f>
        <v>68.67617816091955</v>
      </c>
      <c r="R54">
        <v>4</v>
      </c>
    </row>
    <row r="55" spans="1:18" ht="12.75">
      <c r="A55" s="1">
        <v>81003</v>
      </c>
      <c r="B55" t="s">
        <v>75</v>
      </c>
      <c r="C55" s="1" t="s">
        <v>18</v>
      </c>
      <c r="D55" s="1" t="s">
        <v>19</v>
      </c>
      <c r="E55" s="1" t="s">
        <v>20</v>
      </c>
      <c r="F55" s="1" t="s">
        <v>66</v>
      </c>
      <c r="H55" s="3"/>
      <c r="J55" s="3"/>
      <c r="K55" s="3"/>
      <c r="L55" s="3"/>
      <c r="M55" s="3"/>
      <c r="N55" s="3">
        <v>0</v>
      </c>
      <c r="O55">
        <v>0</v>
      </c>
      <c r="Q55" s="5">
        <f>(H55+I55)*20/90+O55/58*30+P55/30*30+N55+M55*3/60+L55*3/65+K55*3/80+J55*3/75</f>
        <v>0</v>
      </c>
      <c r="R55">
        <v>2</v>
      </c>
    </row>
    <row r="56" spans="1:18" ht="12.75">
      <c r="A56" s="1">
        <v>81011</v>
      </c>
      <c r="B56" t="s">
        <v>76</v>
      </c>
      <c r="C56" s="1" t="s">
        <v>18</v>
      </c>
      <c r="D56" s="1" t="s">
        <v>19</v>
      </c>
      <c r="E56" s="1" t="s">
        <v>20</v>
      </c>
      <c r="F56" s="1" t="s">
        <v>66</v>
      </c>
      <c r="H56" s="3">
        <v>26</v>
      </c>
      <c r="I56">
        <v>2</v>
      </c>
      <c r="J56" s="3">
        <v>75</v>
      </c>
      <c r="K56" s="3">
        <v>61</v>
      </c>
      <c r="L56" s="3">
        <v>50</v>
      </c>
      <c r="M56" s="3">
        <v>60</v>
      </c>
      <c r="N56" s="3">
        <v>8</v>
      </c>
      <c r="O56">
        <v>28</v>
      </c>
      <c r="P56">
        <v>18</v>
      </c>
      <c r="Q56" s="5">
        <f>(H56+I56)*20/90+O56/58*30+P56/30*30+N56+M56*3/60+L56*3/65+K56*3/80+J56*3/75</f>
        <v>57.30017315060419</v>
      </c>
      <c r="R56">
        <v>4</v>
      </c>
    </row>
    <row r="57" spans="1:18" ht="12.75">
      <c r="A57" s="1">
        <v>81020</v>
      </c>
      <c r="B57" t="s">
        <v>77</v>
      </c>
      <c r="C57" s="1" t="s">
        <v>18</v>
      </c>
      <c r="D57" s="1" t="s">
        <v>19</v>
      </c>
      <c r="E57" s="1" t="s">
        <v>20</v>
      </c>
      <c r="F57" s="1" t="s">
        <v>66</v>
      </c>
      <c r="H57" s="3">
        <v>89</v>
      </c>
      <c r="I57">
        <v>18</v>
      </c>
      <c r="J57" s="3">
        <v>75</v>
      </c>
      <c r="K57" s="3">
        <v>80</v>
      </c>
      <c r="L57" s="3">
        <v>59</v>
      </c>
      <c r="M57" s="3">
        <v>77</v>
      </c>
      <c r="N57" s="3">
        <v>8</v>
      </c>
      <c r="O57">
        <v>51</v>
      </c>
      <c r="P57">
        <v>30</v>
      </c>
      <c r="Q57" s="5">
        <f>(H57+I57)*20/90+O57/58*30+P57/30*30+N57+M57*3/60+L57*3/65+K57*3/80+J57*3/75</f>
        <v>100.73016504568227</v>
      </c>
      <c r="R57">
        <v>6</v>
      </c>
    </row>
    <row r="58" spans="1:18" ht="12.75">
      <c r="A58" s="1">
        <v>81021</v>
      </c>
      <c r="B58" t="s">
        <v>78</v>
      </c>
      <c r="C58" s="1" t="s">
        <v>18</v>
      </c>
      <c r="D58" s="1" t="s">
        <v>19</v>
      </c>
      <c r="E58" s="1" t="s">
        <v>20</v>
      </c>
      <c r="F58" s="1" t="s">
        <v>66</v>
      </c>
      <c r="H58" s="3">
        <v>62</v>
      </c>
      <c r="I58">
        <v>17</v>
      </c>
      <c r="J58" s="3">
        <v>75</v>
      </c>
      <c r="K58" s="3">
        <v>80</v>
      </c>
      <c r="L58" s="3">
        <v>61</v>
      </c>
      <c r="M58" s="3">
        <v>60</v>
      </c>
      <c r="N58" s="3">
        <v>8</v>
      </c>
      <c r="O58">
        <v>41</v>
      </c>
      <c r="P58">
        <v>16</v>
      </c>
      <c r="Q58" s="5">
        <f>(H58+I58)*20/90+O58/58*30+P58/30*30+N58+M58*3/60+L58*3/65+K58*3/80+J58*3/75</f>
        <v>74.57783672266432</v>
      </c>
      <c r="R58">
        <v>5</v>
      </c>
    </row>
    <row r="59" spans="1:18" ht="12.75">
      <c r="A59" s="1">
        <v>81028</v>
      </c>
      <c r="B59" t="s">
        <v>79</v>
      </c>
      <c r="C59" s="1" t="s">
        <v>18</v>
      </c>
      <c r="D59" s="1" t="s">
        <v>19</v>
      </c>
      <c r="E59" s="1" t="s">
        <v>20</v>
      </c>
      <c r="F59" s="1" t="s">
        <v>66</v>
      </c>
      <c r="H59" s="3">
        <v>32</v>
      </c>
      <c r="I59">
        <v>0</v>
      </c>
      <c r="J59" s="3">
        <v>65</v>
      </c>
      <c r="K59" s="3">
        <v>25</v>
      </c>
      <c r="L59" s="3">
        <v>48</v>
      </c>
      <c r="M59" s="3">
        <v>48</v>
      </c>
      <c r="N59" s="3">
        <v>8</v>
      </c>
      <c r="O59">
        <v>17</v>
      </c>
      <c r="P59">
        <v>16</v>
      </c>
      <c r="Q59" s="5">
        <f>(H59+I59)*20/90+O59/58*30+P59/30*30+N59+M59*3/60+L59*3/65+K59*3/80+J59*3/75</f>
        <v>48.05709917477159</v>
      </c>
      <c r="R59">
        <v>3</v>
      </c>
    </row>
    <row r="60" spans="1:18" ht="12.75">
      <c r="A60" s="1">
        <v>81037</v>
      </c>
      <c r="B60" t="s">
        <v>80</v>
      </c>
      <c r="C60" s="1" t="s">
        <v>18</v>
      </c>
      <c r="D60" s="1" t="s">
        <v>19</v>
      </c>
      <c r="E60" s="1" t="s">
        <v>20</v>
      </c>
      <c r="F60" s="1" t="s">
        <v>66</v>
      </c>
      <c r="H60" s="3">
        <v>47</v>
      </c>
      <c r="I60">
        <v>3</v>
      </c>
      <c r="J60" s="3">
        <v>67</v>
      </c>
      <c r="K60" s="3"/>
      <c r="L60" s="3"/>
      <c r="M60" s="3"/>
      <c r="N60" s="3">
        <v>6</v>
      </c>
      <c r="O60">
        <v>38</v>
      </c>
      <c r="P60">
        <v>20</v>
      </c>
      <c r="Q60" s="5">
        <f>(H60+I60)*20/90+O60/58*30+P60/30*30+N60+M60*3/60+L60*3/65+K60*3/80+J60*3/75</f>
        <v>59.44628352490421</v>
      </c>
      <c r="R60">
        <v>4</v>
      </c>
    </row>
    <row r="61" spans="1:18" ht="12.75">
      <c r="A61" s="1">
        <v>81045</v>
      </c>
      <c r="B61" t="s">
        <v>81</v>
      </c>
      <c r="C61" s="1" t="s">
        <v>18</v>
      </c>
      <c r="D61" s="1" t="s">
        <v>19</v>
      </c>
      <c r="E61" s="1" t="s">
        <v>20</v>
      </c>
      <c r="F61" s="1" t="s">
        <v>66</v>
      </c>
      <c r="H61" s="3">
        <v>54</v>
      </c>
      <c r="I61">
        <v>5</v>
      </c>
      <c r="J61" s="3">
        <v>59</v>
      </c>
      <c r="K61" s="3">
        <v>38</v>
      </c>
      <c r="L61" s="3">
        <v>33</v>
      </c>
      <c r="M61" s="3">
        <v>37</v>
      </c>
      <c r="N61" s="3">
        <v>8</v>
      </c>
      <c r="O61">
        <v>11</v>
      </c>
      <c r="P61">
        <v>19</v>
      </c>
      <c r="Q61" s="5">
        <f>(H61+I61)*20/90+O61/58*30+P61/30*30+N61+M61*3/60+L61*3/65+K61*3/80+J61*3/75</f>
        <v>52.95884320660183</v>
      </c>
      <c r="R61">
        <v>3</v>
      </c>
    </row>
    <row r="62" spans="1:18" ht="12.75">
      <c r="A62" s="1">
        <v>81061</v>
      </c>
      <c r="B62" t="s">
        <v>82</v>
      </c>
      <c r="C62" s="1" t="s">
        <v>18</v>
      </c>
      <c r="D62" s="1" t="s">
        <v>19</v>
      </c>
      <c r="E62" s="1" t="s">
        <v>20</v>
      </c>
      <c r="F62" s="1" t="s">
        <v>66</v>
      </c>
      <c r="H62" s="3">
        <v>39</v>
      </c>
      <c r="I62">
        <v>5</v>
      </c>
      <c r="J62" s="3">
        <v>61</v>
      </c>
      <c r="K62" s="3">
        <v>62</v>
      </c>
      <c r="L62" s="3">
        <v>39</v>
      </c>
      <c r="M62" s="3">
        <v>60</v>
      </c>
      <c r="N62" s="3">
        <v>8</v>
      </c>
      <c r="O62">
        <v>21</v>
      </c>
      <c r="P62">
        <v>15</v>
      </c>
      <c r="Q62" s="5">
        <f>(H62+I62)*20/90+O62/58*30+P62/30*30+N62+M62*3/60+L62*3/65+K62*3/80+J62*3/75</f>
        <v>53.20484674329502</v>
      </c>
      <c r="R62">
        <v>3</v>
      </c>
    </row>
    <row r="63" spans="1:18" ht="12.75">
      <c r="A63" s="1">
        <v>81069</v>
      </c>
      <c r="B63" t="s">
        <v>83</v>
      </c>
      <c r="C63" s="1" t="s">
        <v>18</v>
      </c>
      <c r="D63" s="1" t="s">
        <v>19</v>
      </c>
      <c r="E63" s="1" t="s">
        <v>20</v>
      </c>
      <c r="F63" s="1" t="s">
        <v>66</v>
      </c>
      <c r="H63" s="3">
        <v>24</v>
      </c>
      <c r="I63">
        <v>5</v>
      </c>
      <c r="J63" s="3">
        <v>57</v>
      </c>
      <c r="K63" s="3">
        <v>27</v>
      </c>
      <c r="L63" s="3">
        <v>44</v>
      </c>
      <c r="M63" s="3"/>
      <c r="N63" s="3">
        <v>8</v>
      </c>
      <c r="O63">
        <v>15</v>
      </c>
      <c r="P63">
        <v>22</v>
      </c>
      <c r="Q63" s="5">
        <f>(H63+I63)*20/90+O63/58*30+P63/30*30+N63+M63*3/60+L63*3/65+K63*3/80+J63*3/75</f>
        <v>49.52633436486885</v>
      </c>
      <c r="R63">
        <v>3</v>
      </c>
    </row>
    <row r="64" spans="1:18" ht="12.75">
      <c r="A64" s="1">
        <v>81077</v>
      </c>
      <c r="B64" t="s">
        <v>84</v>
      </c>
      <c r="C64" s="1" t="s">
        <v>18</v>
      </c>
      <c r="D64" s="1" t="s">
        <v>19</v>
      </c>
      <c r="E64" s="1" t="s">
        <v>20</v>
      </c>
      <c r="F64" s="1" t="s">
        <v>66</v>
      </c>
      <c r="H64" s="3">
        <v>46</v>
      </c>
      <c r="I64">
        <v>0</v>
      </c>
      <c r="J64" s="3">
        <v>74</v>
      </c>
      <c r="K64" s="3">
        <v>51</v>
      </c>
      <c r="L64" s="3"/>
      <c r="M64" s="3">
        <v>59</v>
      </c>
      <c r="N64" s="3">
        <v>8</v>
      </c>
      <c r="O64">
        <v>8</v>
      </c>
      <c r="P64">
        <v>7</v>
      </c>
      <c r="Q64" s="5">
        <f>(H64+I64)*20/90+O64/58*30+P64/30*30+N64+M64*3/60+L64*3/65+K64*3/80+J64*3/75</f>
        <v>37.18265325670498</v>
      </c>
      <c r="R64">
        <v>2</v>
      </c>
    </row>
    <row r="65" spans="1:18" ht="12.75">
      <c r="A65" s="1">
        <v>81085</v>
      </c>
      <c r="B65" t="s">
        <v>85</v>
      </c>
      <c r="C65" s="1" t="s">
        <v>18</v>
      </c>
      <c r="D65" s="1" t="s">
        <v>19</v>
      </c>
      <c r="E65" s="1" t="s">
        <v>20</v>
      </c>
      <c r="F65" s="1" t="s">
        <v>66</v>
      </c>
      <c r="H65" s="3">
        <v>30</v>
      </c>
      <c r="I65">
        <v>0</v>
      </c>
      <c r="J65" s="3">
        <v>47</v>
      </c>
      <c r="K65" s="3"/>
      <c r="L65" s="3"/>
      <c r="M65" s="3"/>
      <c r="N65" s="3">
        <v>4</v>
      </c>
      <c r="O65">
        <v>8</v>
      </c>
      <c r="P65">
        <v>5</v>
      </c>
      <c r="Q65" s="5">
        <f>(H65+I65)*20/90+O65/58*30+P65/30*30+N65+M65*3/60+L65*3/65+K65*3/80+J65*3/75</f>
        <v>21.684597701149425</v>
      </c>
      <c r="R65">
        <v>2</v>
      </c>
    </row>
    <row r="66" spans="1:18" ht="12.75">
      <c r="A66" s="1">
        <v>855243</v>
      </c>
      <c r="B66" t="s">
        <v>86</v>
      </c>
      <c r="C66" s="1" t="s">
        <v>18</v>
      </c>
      <c r="D66" s="1" t="s">
        <v>19</v>
      </c>
      <c r="E66" s="1" t="s">
        <v>20</v>
      </c>
      <c r="F66" s="1" t="s">
        <v>66</v>
      </c>
      <c r="H66">
        <v>30</v>
      </c>
      <c r="I66">
        <v>16</v>
      </c>
      <c r="J66" s="3">
        <v>67</v>
      </c>
      <c r="K66" s="3">
        <v>77</v>
      </c>
      <c r="L66" s="3">
        <v>39</v>
      </c>
      <c r="M66" s="3">
        <v>70</v>
      </c>
      <c r="N66" s="3">
        <v>8</v>
      </c>
      <c r="O66">
        <v>40</v>
      </c>
      <c r="P66">
        <v>27</v>
      </c>
      <c r="Q66" s="5">
        <f>(H66+I66)*20/90+O66/58*30+P66/30*30+N66+M66*3/60+L66*3/65+K66*3/80+J66*3/75</f>
        <v>76.77937739463601</v>
      </c>
      <c r="R66">
        <v>5</v>
      </c>
    </row>
    <row r="67" spans="1:18" ht="12.75">
      <c r="A67" s="1">
        <v>80891</v>
      </c>
      <c r="B67" t="s">
        <v>87</v>
      </c>
      <c r="C67" s="1" t="s">
        <v>18</v>
      </c>
      <c r="D67" s="1" t="s">
        <v>19</v>
      </c>
      <c r="E67" s="1" t="s">
        <v>20</v>
      </c>
      <c r="F67" s="1" t="s">
        <v>88</v>
      </c>
      <c r="J67" s="4"/>
      <c r="K67" s="4"/>
      <c r="L67" s="4"/>
      <c r="M67" s="4"/>
      <c r="N67"/>
      <c r="Q67" s="5">
        <f>(H67+I67)*20/90+O67/58*30+P67/30*30+N67+M67*3/60+L67*3/65+K67*3/80+J67*3/75</f>
        <v>0</v>
      </c>
      <c r="R67">
        <v>2</v>
      </c>
    </row>
    <row r="68" spans="1:18" ht="12.75">
      <c r="A68" s="1">
        <v>80939</v>
      </c>
      <c r="B68" t="s">
        <v>89</v>
      </c>
      <c r="C68" s="1" t="s">
        <v>18</v>
      </c>
      <c r="D68" s="1" t="s">
        <v>19</v>
      </c>
      <c r="E68" s="1" t="s">
        <v>20</v>
      </c>
      <c r="F68" s="1" t="s">
        <v>88</v>
      </c>
      <c r="H68">
        <v>21</v>
      </c>
      <c r="I68">
        <v>2</v>
      </c>
      <c r="J68" s="4">
        <v>50</v>
      </c>
      <c r="K68" s="4"/>
      <c r="L68" s="4">
        <v>35</v>
      </c>
      <c r="M68" s="4">
        <v>43</v>
      </c>
      <c r="N68">
        <v>4</v>
      </c>
      <c r="O68">
        <v>15</v>
      </c>
      <c r="P68">
        <v>14</v>
      </c>
      <c r="Q68" s="5">
        <f>(H68+I68)*20/90+O68/58*30+P68/30*30+N68+M68*3/60+L68*3/65+K68*3/80+J68*3/75</f>
        <v>36.63511641615089</v>
      </c>
      <c r="R68">
        <v>2</v>
      </c>
    </row>
    <row r="69" spans="1:18" ht="12.75">
      <c r="A69" s="1">
        <v>80941</v>
      </c>
      <c r="B69" t="s">
        <v>90</v>
      </c>
      <c r="C69" s="1" t="s">
        <v>18</v>
      </c>
      <c r="D69" s="1" t="s">
        <v>19</v>
      </c>
      <c r="E69" s="1" t="s">
        <v>20</v>
      </c>
      <c r="F69" s="1" t="s">
        <v>88</v>
      </c>
      <c r="J69" s="4">
        <v>56</v>
      </c>
      <c r="K69" s="4"/>
      <c r="L69" s="4"/>
      <c r="M69" s="4"/>
      <c r="N69">
        <v>0</v>
      </c>
      <c r="O69">
        <v>0</v>
      </c>
      <c r="Q69" s="5">
        <f>(H69+I69)*20/90+O69/58*30+P69/30*30+N69+M69*3/60+L69*3/65+K69*3/80+J69*3/75</f>
        <v>2.24</v>
      </c>
      <c r="R69">
        <v>2</v>
      </c>
    </row>
    <row r="70" spans="1:18" ht="12.75">
      <c r="A70" s="1">
        <v>80947</v>
      </c>
      <c r="B70" t="s">
        <v>91</v>
      </c>
      <c r="C70" s="1" t="s">
        <v>18</v>
      </c>
      <c r="D70" s="1" t="s">
        <v>19</v>
      </c>
      <c r="E70" s="1" t="s">
        <v>20</v>
      </c>
      <c r="F70" s="1" t="s">
        <v>88</v>
      </c>
      <c r="H70">
        <v>57</v>
      </c>
      <c r="I70">
        <v>15</v>
      </c>
      <c r="J70" s="4">
        <v>66</v>
      </c>
      <c r="K70" s="4">
        <v>80</v>
      </c>
      <c r="L70" s="4">
        <v>95</v>
      </c>
      <c r="M70" s="4">
        <v>46</v>
      </c>
      <c r="N70">
        <v>8</v>
      </c>
      <c r="O70">
        <v>35</v>
      </c>
      <c r="P70">
        <v>17</v>
      </c>
      <c r="Q70" s="5">
        <f>(H70+I70)*20/90+O70/58*30+P70/30*30+N70+M70*3/60+L70*3/65+K70*3/80+J70*3/75</f>
        <v>71.42806366047745</v>
      </c>
      <c r="R70">
        <v>5</v>
      </c>
    </row>
    <row r="71" spans="1:18" ht="12.75">
      <c r="A71" s="1">
        <v>80954</v>
      </c>
      <c r="B71" t="s">
        <v>92</v>
      </c>
      <c r="C71" s="1" t="s">
        <v>18</v>
      </c>
      <c r="D71" s="1" t="s">
        <v>19</v>
      </c>
      <c r="E71" s="1" t="s">
        <v>20</v>
      </c>
      <c r="F71" s="1" t="s">
        <v>88</v>
      </c>
      <c r="H71">
        <v>8</v>
      </c>
      <c r="I71">
        <v>2</v>
      </c>
      <c r="J71" s="4">
        <v>25</v>
      </c>
      <c r="K71" s="4">
        <v>65</v>
      </c>
      <c r="L71" s="4">
        <v>85</v>
      </c>
      <c r="M71" s="4">
        <v>58</v>
      </c>
      <c r="N71">
        <v>3</v>
      </c>
      <c r="O71">
        <v>17</v>
      </c>
      <c r="P71">
        <v>8</v>
      </c>
      <c r="Q71" s="5">
        <f>(H71+I71)*20/90+O71/58*30+P71/30*30+N71+M71*3/60+L71*3/65+K71*3/80+J71*3/75</f>
        <v>32.275902593575005</v>
      </c>
      <c r="R71">
        <v>2</v>
      </c>
    </row>
    <row r="72" spans="1:18" ht="12.75">
      <c r="A72" s="1">
        <v>80955</v>
      </c>
      <c r="B72" t="s">
        <v>93</v>
      </c>
      <c r="C72" s="1" t="s">
        <v>18</v>
      </c>
      <c r="D72" s="1" t="s">
        <v>19</v>
      </c>
      <c r="E72" s="1" t="s">
        <v>20</v>
      </c>
      <c r="F72" s="1" t="s">
        <v>88</v>
      </c>
      <c r="H72">
        <v>18</v>
      </c>
      <c r="I72">
        <v>2</v>
      </c>
      <c r="J72" s="4">
        <v>54</v>
      </c>
      <c r="K72" s="4">
        <v>79</v>
      </c>
      <c r="L72" s="4">
        <v>70</v>
      </c>
      <c r="M72" s="4">
        <v>52</v>
      </c>
      <c r="N72">
        <v>5</v>
      </c>
      <c r="O72">
        <v>34</v>
      </c>
      <c r="P72">
        <v>8</v>
      </c>
      <c r="Q72" s="5">
        <f>(H72+I72)*20/90+O72/58*30+P72/30*30+N72+M72*3/60+L72*3/65+K72*3/80+J72*3/75</f>
        <v>45.983920571765395</v>
      </c>
      <c r="R72">
        <v>3</v>
      </c>
    </row>
    <row r="73" spans="1:18" ht="12.75">
      <c r="A73" s="1">
        <v>80963</v>
      </c>
      <c r="B73" t="s">
        <v>94</v>
      </c>
      <c r="C73" s="1" t="s">
        <v>18</v>
      </c>
      <c r="D73" s="1" t="s">
        <v>19</v>
      </c>
      <c r="E73" s="1" t="s">
        <v>20</v>
      </c>
      <c r="F73" s="1" t="s">
        <v>88</v>
      </c>
      <c r="H73">
        <v>75</v>
      </c>
      <c r="I73">
        <v>20</v>
      </c>
      <c r="J73" s="4">
        <v>70</v>
      </c>
      <c r="K73" s="4">
        <v>79</v>
      </c>
      <c r="L73" s="4">
        <v>90</v>
      </c>
      <c r="M73" s="4">
        <v>60</v>
      </c>
      <c r="N73">
        <v>8</v>
      </c>
      <c r="O73">
        <v>44</v>
      </c>
      <c r="P73">
        <v>25</v>
      </c>
      <c r="Q73" s="5">
        <f>(H73+I73)*20/90+O73/58*30+P73/30*30+N73+M73*3/60+L73*3/65+K73*3/80+J73*3/75</f>
        <v>89.78607795461245</v>
      </c>
      <c r="R73">
        <v>6</v>
      </c>
    </row>
    <row r="74" spans="1:18" ht="12.75">
      <c r="A74" s="1">
        <v>80971</v>
      </c>
      <c r="B74" t="s">
        <v>95</v>
      </c>
      <c r="C74" s="1" t="s">
        <v>18</v>
      </c>
      <c r="D74" s="1" t="s">
        <v>19</v>
      </c>
      <c r="E74" s="1" t="s">
        <v>20</v>
      </c>
      <c r="F74" s="1" t="s">
        <v>88</v>
      </c>
      <c r="H74">
        <v>53</v>
      </c>
      <c r="I74">
        <v>6</v>
      </c>
      <c r="J74" s="4">
        <v>61</v>
      </c>
      <c r="K74" s="4">
        <v>79</v>
      </c>
      <c r="L74" s="4">
        <v>90</v>
      </c>
      <c r="M74" s="4">
        <v>58</v>
      </c>
      <c r="N74">
        <v>6</v>
      </c>
      <c r="O74">
        <v>37</v>
      </c>
      <c r="P74">
        <v>20</v>
      </c>
      <c r="Q74" s="5">
        <f>(H74+I74)*20/90+O74/58*30+P74/30*30+N74+M74*3/60+L74*3/65+K74*3/80+J74*3/75</f>
        <v>70.70538829944003</v>
      </c>
      <c r="R74">
        <v>5</v>
      </c>
    </row>
    <row r="75" spans="1:18" ht="12.75">
      <c r="A75" s="1">
        <v>80979</v>
      </c>
      <c r="B75" t="s">
        <v>96</v>
      </c>
      <c r="C75" s="1" t="s">
        <v>18</v>
      </c>
      <c r="D75" s="1" t="s">
        <v>19</v>
      </c>
      <c r="E75" s="1" t="s">
        <v>20</v>
      </c>
      <c r="F75" s="1" t="s">
        <v>88</v>
      </c>
      <c r="H75">
        <v>15</v>
      </c>
      <c r="I75">
        <v>2</v>
      </c>
      <c r="J75" s="4">
        <v>73</v>
      </c>
      <c r="K75" s="4"/>
      <c r="L75" s="4">
        <v>57</v>
      </c>
      <c r="M75" s="4">
        <v>50</v>
      </c>
      <c r="N75">
        <v>2</v>
      </c>
      <c r="O75">
        <v>0</v>
      </c>
      <c r="Q75" s="5">
        <f>(H75+I75)*20/90+O75/58*30+P75/30*30+N75+M75*3/60+L75*3/65+K75*3/80+J75*3/75</f>
        <v>13.828547008547009</v>
      </c>
      <c r="R75">
        <v>2</v>
      </c>
    </row>
    <row r="76" spans="1:18" ht="12.75">
      <c r="A76" s="1">
        <v>80982</v>
      </c>
      <c r="B76" t="s">
        <v>97</v>
      </c>
      <c r="C76" s="1" t="s">
        <v>18</v>
      </c>
      <c r="D76" s="1" t="s">
        <v>19</v>
      </c>
      <c r="E76" s="1" t="s">
        <v>20</v>
      </c>
      <c r="F76" s="1" t="s">
        <v>88</v>
      </c>
      <c r="H76">
        <v>50</v>
      </c>
      <c r="J76" s="4">
        <v>60</v>
      </c>
      <c r="K76" s="4">
        <v>73</v>
      </c>
      <c r="L76" s="4">
        <v>89</v>
      </c>
      <c r="M76" s="4">
        <v>52</v>
      </c>
      <c r="N76">
        <v>7</v>
      </c>
      <c r="O76">
        <v>36</v>
      </c>
      <c r="P76">
        <v>10</v>
      </c>
      <c r="Q76" s="5">
        <f>(H76+I76)*20/90+O76/58*30+P76/30*30+N76+M76*3/60+L76*3/65+K76*3/80+J76*3/75</f>
        <v>58.576993073975835</v>
      </c>
      <c r="R76">
        <v>4</v>
      </c>
    </row>
    <row r="77" spans="1:18" ht="12.75">
      <c r="A77" s="1">
        <v>80987</v>
      </c>
      <c r="B77" t="s">
        <v>98</v>
      </c>
      <c r="C77" s="1" t="s">
        <v>18</v>
      </c>
      <c r="D77" s="1" t="s">
        <v>19</v>
      </c>
      <c r="E77" s="1" t="s">
        <v>20</v>
      </c>
      <c r="F77" s="1" t="s">
        <v>88</v>
      </c>
      <c r="H77">
        <v>80</v>
      </c>
      <c r="I77">
        <v>5</v>
      </c>
      <c r="J77" s="4">
        <v>62</v>
      </c>
      <c r="K77" s="4"/>
      <c r="L77" s="4">
        <v>75</v>
      </c>
      <c r="M77" s="4">
        <v>45</v>
      </c>
      <c r="N77">
        <v>8</v>
      </c>
      <c r="O77">
        <v>69</v>
      </c>
      <c r="P77">
        <v>25</v>
      </c>
      <c r="Q77" s="5">
        <f>(H77+I77)*20/90+O77/58*30+P77/30*30+N77+M77*3/60+L77*3/65+K77*3/80+J77*3/75</f>
        <v>95.77008252284115</v>
      </c>
      <c r="R77">
        <v>6</v>
      </c>
    </row>
    <row r="78" spans="1:18" ht="12.75">
      <c r="A78" s="1">
        <v>80995</v>
      </c>
      <c r="B78" t="s">
        <v>99</v>
      </c>
      <c r="C78" s="1" t="s">
        <v>18</v>
      </c>
      <c r="D78" s="1" t="s">
        <v>19</v>
      </c>
      <c r="E78" s="1" t="s">
        <v>20</v>
      </c>
      <c r="F78" s="1" t="s">
        <v>88</v>
      </c>
      <c r="H78">
        <v>80</v>
      </c>
      <c r="I78">
        <v>13</v>
      </c>
      <c r="J78" s="4">
        <v>57</v>
      </c>
      <c r="K78" s="4">
        <v>76</v>
      </c>
      <c r="L78" s="4">
        <v>57</v>
      </c>
      <c r="M78" s="4">
        <v>60</v>
      </c>
      <c r="N78">
        <v>8</v>
      </c>
      <c r="O78">
        <v>41</v>
      </c>
      <c r="P78">
        <v>23</v>
      </c>
      <c r="Q78" s="5">
        <f>(H78+I78)*20/90+O78/58*30+P78/30*30+N78+M78*3/60+L78*3/65+K78*3/80+J78*3/75</f>
        <v>83.63433244916003</v>
      </c>
      <c r="R78">
        <v>5</v>
      </c>
    </row>
    <row r="79" spans="1:18" ht="12.75">
      <c r="A79" s="1">
        <v>81012</v>
      </c>
      <c r="B79" t="s">
        <v>100</v>
      </c>
      <c r="C79" s="1" t="s">
        <v>18</v>
      </c>
      <c r="D79" s="1" t="s">
        <v>19</v>
      </c>
      <c r="E79" s="1" t="s">
        <v>20</v>
      </c>
      <c r="F79" s="1" t="s">
        <v>88</v>
      </c>
      <c r="H79">
        <v>52</v>
      </c>
      <c r="I79">
        <v>6</v>
      </c>
      <c r="J79" s="4">
        <v>50</v>
      </c>
      <c r="K79" s="4">
        <v>78</v>
      </c>
      <c r="L79" s="4">
        <v>88</v>
      </c>
      <c r="M79" s="4">
        <v>58</v>
      </c>
      <c r="N79">
        <v>7</v>
      </c>
      <c r="O79">
        <v>32</v>
      </c>
      <c r="P79">
        <v>19</v>
      </c>
      <c r="Q79" s="5">
        <f>(H79+I79)*20/90+O79/58*30+P79/30*30+N79+M79*3/60+L79*3/65+K79*3/80+J79*3/75</f>
        <v>67.32715148835838</v>
      </c>
      <c r="R79">
        <v>4</v>
      </c>
    </row>
    <row r="80" spans="1:18" ht="12.75">
      <c r="A80" s="1">
        <v>81029</v>
      </c>
      <c r="B80" t="s">
        <v>101</v>
      </c>
      <c r="C80" s="1" t="s">
        <v>18</v>
      </c>
      <c r="D80" s="1" t="s">
        <v>19</v>
      </c>
      <c r="E80" s="1" t="s">
        <v>20</v>
      </c>
      <c r="F80" s="1" t="s">
        <v>88</v>
      </c>
      <c r="H80">
        <v>50</v>
      </c>
      <c r="I80">
        <v>2</v>
      </c>
      <c r="J80" s="4">
        <v>58</v>
      </c>
      <c r="K80" s="4">
        <v>61</v>
      </c>
      <c r="L80" s="4">
        <v>87</v>
      </c>
      <c r="M80" s="4">
        <v>55</v>
      </c>
      <c r="N80">
        <v>6</v>
      </c>
      <c r="O80">
        <v>13</v>
      </c>
      <c r="P80">
        <v>15</v>
      </c>
      <c r="Q80" s="5">
        <f>(H80+I80)*20/90+O80/58*30+P80/30*30+N80+M80*3/60+L80*3/65+K80*3/80+J80*3/75</f>
        <v>50.652578101974655</v>
      </c>
      <c r="R80">
        <v>3</v>
      </c>
    </row>
    <row r="81" spans="1:18" ht="12.75">
      <c r="A81" s="1">
        <v>81038</v>
      </c>
      <c r="B81" t="s">
        <v>102</v>
      </c>
      <c r="C81" s="1" t="s">
        <v>18</v>
      </c>
      <c r="D81" s="1" t="s">
        <v>19</v>
      </c>
      <c r="E81" s="1" t="s">
        <v>20</v>
      </c>
      <c r="F81" s="1" t="s">
        <v>88</v>
      </c>
      <c r="H81">
        <v>10</v>
      </c>
      <c r="I81">
        <v>2</v>
      </c>
      <c r="J81" s="4">
        <v>46</v>
      </c>
      <c r="K81" s="4">
        <v>48</v>
      </c>
      <c r="L81" s="4">
        <v>40</v>
      </c>
      <c r="M81" s="4">
        <v>35</v>
      </c>
      <c r="N81">
        <v>4</v>
      </c>
      <c r="O81">
        <v>18</v>
      </c>
      <c r="P81">
        <v>17</v>
      </c>
      <c r="Q81" s="5">
        <f>(H81+I81)*20/90+O81/58*30+P81/30*30+N81+M81*3/60+L81*3/65+K81*3/80+J81*3/75</f>
        <v>40.21316534040672</v>
      </c>
      <c r="R81">
        <v>3</v>
      </c>
    </row>
    <row r="82" spans="1:18" ht="12.75">
      <c r="A82" s="1">
        <v>81046</v>
      </c>
      <c r="B82" t="s">
        <v>103</v>
      </c>
      <c r="C82" s="1" t="s">
        <v>18</v>
      </c>
      <c r="D82" s="1" t="s">
        <v>19</v>
      </c>
      <c r="E82" s="1" t="s">
        <v>20</v>
      </c>
      <c r="F82" s="1" t="s">
        <v>88</v>
      </c>
      <c r="H82">
        <v>14</v>
      </c>
      <c r="I82">
        <v>2</v>
      </c>
      <c r="J82" s="4">
        <v>48</v>
      </c>
      <c r="K82" s="4">
        <v>69</v>
      </c>
      <c r="L82" s="4"/>
      <c r="M82" s="4"/>
      <c r="N82">
        <v>3</v>
      </c>
      <c r="O82">
        <v>7</v>
      </c>
      <c r="Q82" s="5">
        <f>(H82+I82)*20/90+O82/58*30+P82/30*30+N82+M82*3/60+L82*3/65+K82*3/80+J82*3/75</f>
        <v>14.68374521072797</v>
      </c>
      <c r="R82">
        <v>2</v>
      </c>
    </row>
    <row r="83" spans="1:18" ht="12.75">
      <c r="A83" s="1">
        <v>81062</v>
      </c>
      <c r="B83" t="s">
        <v>104</v>
      </c>
      <c r="C83" s="1" t="s">
        <v>18</v>
      </c>
      <c r="D83" s="1" t="s">
        <v>19</v>
      </c>
      <c r="E83" s="1" t="s">
        <v>20</v>
      </c>
      <c r="F83" s="1" t="s">
        <v>88</v>
      </c>
      <c r="H83">
        <v>24</v>
      </c>
      <c r="I83">
        <v>2</v>
      </c>
      <c r="J83" s="4">
        <v>42</v>
      </c>
      <c r="K83" s="4">
        <v>36</v>
      </c>
      <c r="L83" s="4">
        <v>65</v>
      </c>
      <c r="M83" s="4">
        <v>58</v>
      </c>
      <c r="N83">
        <v>5</v>
      </c>
      <c r="O83">
        <v>15</v>
      </c>
      <c r="P83">
        <v>5</v>
      </c>
      <c r="Q83" s="5">
        <f>(H83+I83)*20/90+O83/58*30+P83/30*30+N83+M83*3/60+L83*3/65+K83*3/80+J83*3/75</f>
        <v>32.46639846743295</v>
      </c>
      <c r="R83">
        <v>2</v>
      </c>
    </row>
    <row r="84" spans="1:18" ht="12.75">
      <c r="A84" s="1">
        <v>81070</v>
      </c>
      <c r="B84" t="s">
        <v>105</v>
      </c>
      <c r="C84" s="1" t="s">
        <v>18</v>
      </c>
      <c r="D84" s="1" t="s">
        <v>19</v>
      </c>
      <c r="E84" s="1" t="s">
        <v>20</v>
      </c>
      <c r="F84" s="1" t="s">
        <v>88</v>
      </c>
      <c r="H84">
        <v>17</v>
      </c>
      <c r="I84">
        <v>0</v>
      </c>
      <c r="J84" s="4">
        <v>53</v>
      </c>
      <c r="K84" s="4">
        <v>39</v>
      </c>
      <c r="L84" s="4">
        <v>60</v>
      </c>
      <c r="M84" s="4">
        <v>45</v>
      </c>
      <c r="N84">
        <v>4</v>
      </c>
      <c r="O84">
        <v>9</v>
      </c>
      <c r="P84">
        <v>14</v>
      </c>
      <c r="Q84" s="5">
        <f>(H84+I84)*20/90+O84/58*30+P84/30*30+N84+M84*3/60+L84*3/65+K84*3/80+J84*3/75</f>
        <v>35.03468096080165</v>
      </c>
      <c r="R84">
        <v>2</v>
      </c>
    </row>
    <row r="85" spans="1:18" ht="12.75">
      <c r="A85" s="1">
        <v>81078</v>
      </c>
      <c r="B85" t="s">
        <v>106</v>
      </c>
      <c r="C85" s="1" t="s">
        <v>18</v>
      </c>
      <c r="D85" s="1" t="s">
        <v>19</v>
      </c>
      <c r="E85" s="1" t="s">
        <v>20</v>
      </c>
      <c r="F85" s="1" t="s">
        <v>88</v>
      </c>
      <c r="H85">
        <v>35</v>
      </c>
      <c r="I85">
        <v>5</v>
      </c>
      <c r="J85" s="4">
        <v>54</v>
      </c>
      <c r="K85" s="4">
        <v>74</v>
      </c>
      <c r="L85" s="4">
        <v>93</v>
      </c>
      <c r="M85" s="4">
        <v>55</v>
      </c>
      <c r="N85">
        <v>7</v>
      </c>
      <c r="O85">
        <v>34</v>
      </c>
      <c r="P85">
        <v>11</v>
      </c>
      <c r="Q85" s="5">
        <f>(H85+I85)*20/90+O85/58*30+P85/30*30+N85+M85*3/60+L85*3/65+K85*3/80+J85*3/75</f>
        <v>56.452403477748305</v>
      </c>
      <c r="R85">
        <v>4</v>
      </c>
    </row>
    <row r="86" spans="1:18" ht="12.75">
      <c r="A86" s="1">
        <v>81086</v>
      </c>
      <c r="B86" t="s">
        <v>107</v>
      </c>
      <c r="C86" s="1" t="s">
        <v>18</v>
      </c>
      <c r="D86" s="1" t="s">
        <v>19</v>
      </c>
      <c r="E86" s="1" t="s">
        <v>20</v>
      </c>
      <c r="F86" s="1" t="s">
        <v>88</v>
      </c>
      <c r="H86">
        <v>80</v>
      </c>
      <c r="I86">
        <v>10</v>
      </c>
      <c r="J86" s="4">
        <v>58</v>
      </c>
      <c r="K86" s="4">
        <v>80</v>
      </c>
      <c r="L86" s="4">
        <v>90</v>
      </c>
      <c r="M86" s="4">
        <v>58</v>
      </c>
      <c r="N86">
        <v>8</v>
      </c>
      <c r="O86">
        <v>46</v>
      </c>
      <c r="P86">
        <v>20</v>
      </c>
      <c r="Q86" s="5">
        <f>(H86+I86)*20/90+O86/58*30+P86/30*30+N86+M86*3/60+L86*3/65+K86*3/80+J86*3/75</f>
        <v>84.16694960212203</v>
      </c>
      <c r="R86">
        <v>6</v>
      </c>
    </row>
    <row r="87" spans="1:18" ht="12.75">
      <c r="A87" s="1">
        <v>855238</v>
      </c>
      <c r="B87" t="s">
        <v>108</v>
      </c>
      <c r="C87" s="1" t="s">
        <v>18</v>
      </c>
      <c r="D87" s="1" t="s">
        <v>19</v>
      </c>
      <c r="E87" s="1" t="s">
        <v>20</v>
      </c>
      <c r="F87" s="1" t="s">
        <v>88</v>
      </c>
      <c r="H87">
        <v>11</v>
      </c>
      <c r="I87">
        <v>4</v>
      </c>
      <c r="J87" s="4">
        <v>43</v>
      </c>
      <c r="K87" s="4">
        <v>55</v>
      </c>
      <c r="L87" s="4">
        <v>50</v>
      </c>
      <c r="M87" s="4">
        <v>50</v>
      </c>
      <c r="N87">
        <v>3</v>
      </c>
      <c r="O87">
        <v>7</v>
      </c>
      <c r="P87">
        <v>22</v>
      </c>
      <c r="Q87" s="5">
        <f>(H87+I87)*20/90+O87/58*30+P87/30*30+N87+M87*3/60+L87*3/65+K87*3/80+J87*3/75</f>
        <v>40.544215296198054</v>
      </c>
      <c r="R87">
        <v>3</v>
      </c>
    </row>
    <row r="89" spans="1:18" ht="12.75">
      <c r="A89" s="1">
        <v>855223</v>
      </c>
      <c r="B89" t="s">
        <v>109</v>
      </c>
      <c r="E89" s="1" t="s">
        <v>110</v>
      </c>
      <c r="H89">
        <v>5</v>
      </c>
      <c r="I89">
        <v>15</v>
      </c>
      <c r="O89">
        <v>11</v>
      </c>
      <c r="R89" t="s">
        <v>111</v>
      </c>
    </row>
    <row r="90" spans="1:19" ht="12.75">
      <c r="A90" s="1">
        <v>855195</v>
      </c>
      <c r="B90" t="s">
        <v>112</v>
      </c>
      <c r="E90" s="1" t="s">
        <v>113</v>
      </c>
      <c r="H90">
        <v>60</v>
      </c>
      <c r="I90">
        <v>5</v>
      </c>
      <c r="O90">
        <v>38</v>
      </c>
      <c r="P90">
        <v>25</v>
      </c>
      <c r="Q90" s="5">
        <f>(H90+I90)/3+O90/58*35+P90/30*35</f>
        <v>73.76436781609196</v>
      </c>
      <c r="R90">
        <v>5</v>
      </c>
      <c r="S90" s="1" t="s">
        <v>114</v>
      </c>
    </row>
    <row r="91" ht="12.75">
      <c r="Q91" s="5">
        <f>(H91+I91)/3+O91/58*35+P91/30*35</f>
        <v>0</v>
      </c>
    </row>
    <row r="92" spans="1:19" ht="12.75">
      <c r="A92" s="1">
        <v>80694</v>
      </c>
      <c r="B92" t="s">
        <v>115</v>
      </c>
      <c r="E92" s="1" t="s">
        <v>113</v>
      </c>
      <c r="H92">
        <v>38</v>
      </c>
      <c r="I92">
        <v>3</v>
      </c>
      <c r="O92">
        <v>40</v>
      </c>
      <c r="P92">
        <v>13</v>
      </c>
      <c r="Q92" s="5">
        <f>(H92+I92)/3+O92/58*35+P92/30*35</f>
        <v>52.97126436781609</v>
      </c>
      <c r="R92">
        <v>3</v>
      </c>
      <c r="S92" s="1" t="s">
        <v>114</v>
      </c>
    </row>
    <row r="93" spans="1:19" ht="12.75">
      <c r="A93" s="1">
        <v>80671</v>
      </c>
      <c r="B93" t="s">
        <v>116</v>
      </c>
      <c r="E93" s="1" t="s">
        <v>113</v>
      </c>
      <c r="H93">
        <v>30</v>
      </c>
      <c r="I93">
        <v>10</v>
      </c>
      <c r="O93">
        <v>24</v>
      </c>
      <c r="P93">
        <v>13</v>
      </c>
      <c r="Q93" s="5">
        <f>(H93+I93)/3+O93/58*35+P93/30*35</f>
        <v>42.98275862068965</v>
      </c>
      <c r="R93">
        <v>3</v>
      </c>
      <c r="S93" s="1" t="s">
        <v>114</v>
      </c>
    </row>
    <row r="94" spans="1:19" ht="12.75">
      <c r="A94" s="1">
        <v>80657</v>
      </c>
      <c r="B94" t="s">
        <v>117</v>
      </c>
      <c r="E94" s="1" t="s">
        <v>113</v>
      </c>
      <c r="H94">
        <v>40</v>
      </c>
      <c r="I94">
        <v>5</v>
      </c>
      <c r="O94">
        <v>47</v>
      </c>
      <c r="P94">
        <v>18</v>
      </c>
      <c r="Q94" s="5">
        <f>(H94+I94)/3+O94/58*35+P94/30*35</f>
        <v>64.36206896551724</v>
      </c>
      <c r="R94">
        <v>4</v>
      </c>
      <c r="S94" s="1" t="s">
        <v>114</v>
      </c>
    </row>
    <row r="95" spans="1:19" ht="12.75">
      <c r="A95" s="1">
        <v>80785</v>
      </c>
      <c r="B95" t="s">
        <v>118</v>
      </c>
      <c r="E95" s="1" t="s">
        <v>113</v>
      </c>
      <c r="H95">
        <v>20</v>
      </c>
      <c r="I95">
        <v>10</v>
      </c>
      <c r="O95">
        <v>16</v>
      </c>
      <c r="P95">
        <v>18</v>
      </c>
      <c r="Q95" s="5">
        <f>(H95+I95)/3+O95/58*35+P95/30*35</f>
        <v>40.6551724137931</v>
      </c>
      <c r="R95">
        <v>3</v>
      </c>
      <c r="S95" s="1" t="s">
        <v>114</v>
      </c>
    </row>
    <row r="96" spans="1:19" ht="12.75">
      <c r="A96" s="1">
        <v>80744</v>
      </c>
      <c r="B96" t="s">
        <v>119</v>
      </c>
      <c r="E96" s="1" t="s">
        <v>113</v>
      </c>
      <c r="H96">
        <v>40</v>
      </c>
      <c r="I96">
        <v>16</v>
      </c>
      <c r="O96">
        <v>34</v>
      </c>
      <c r="P96">
        <v>23</v>
      </c>
      <c r="Q96" s="5">
        <f>(H96+I96)/3+O96/58*35+P96/30*35</f>
        <v>66.01724137931035</v>
      </c>
      <c r="R96">
        <v>4</v>
      </c>
      <c r="S96" s="1" t="s">
        <v>114</v>
      </c>
    </row>
    <row r="97" spans="1:18" ht="12.75">
      <c r="A97" s="1">
        <v>80701</v>
      </c>
      <c r="B97" t="s">
        <v>120</v>
      </c>
      <c r="E97" s="1" t="s">
        <v>113</v>
      </c>
      <c r="H97">
        <v>48</v>
      </c>
      <c r="I97">
        <v>5</v>
      </c>
      <c r="O97">
        <v>34</v>
      </c>
      <c r="P97">
        <v>12</v>
      </c>
      <c r="Q97" s="5">
        <f>(H97+I97)/3+O97/58*35+P97/30*35</f>
        <v>52.183908045977006</v>
      </c>
      <c r="R97">
        <v>3</v>
      </c>
    </row>
    <row r="98" spans="1:18" ht="12.75">
      <c r="A98" s="1">
        <v>80665</v>
      </c>
      <c r="B98" t="s">
        <v>121</v>
      </c>
      <c r="E98" s="1" t="s">
        <v>113</v>
      </c>
      <c r="H98">
        <v>30</v>
      </c>
      <c r="I98">
        <v>0</v>
      </c>
      <c r="O98">
        <v>28</v>
      </c>
      <c r="P98">
        <v>3</v>
      </c>
      <c r="Q98" s="5">
        <f>(H98+I98)/3+O98/58*35+P98/30*35</f>
        <v>30.396551724137932</v>
      </c>
      <c r="R98">
        <v>2</v>
      </c>
    </row>
    <row r="99" spans="1:18" ht="12.75">
      <c r="A99" s="1">
        <v>80540</v>
      </c>
      <c r="B99" t="s">
        <v>122</v>
      </c>
      <c r="E99" s="1" t="s">
        <v>123</v>
      </c>
      <c r="O99">
        <v>16</v>
      </c>
      <c r="P99">
        <v>16</v>
      </c>
      <c r="Q99" s="5">
        <f>O99/58*60+P99/30*40</f>
        <v>37.88505747126437</v>
      </c>
      <c r="R99">
        <v>3</v>
      </c>
    </row>
    <row r="100" spans="1:18" ht="12.75">
      <c r="A100" s="1">
        <v>80611</v>
      </c>
      <c r="B100" t="s">
        <v>124</v>
      </c>
      <c r="E100" s="1" t="s">
        <v>123</v>
      </c>
      <c r="O100">
        <v>9</v>
      </c>
      <c r="P100">
        <v>13</v>
      </c>
      <c r="Q100" s="5">
        <f>O100/58*60+P100/30*40</f>
        <v>26.643678160919542</v>
      </c>
      <c r="R100">
        <v>2</v>
      </c>
    </row>
    <row r="101" spans="1:19" ht="12.75">
      <c r="A101" s="1">
        <v>80615</v>
      </c>
      <c r="B101" t="s">
        <v>125</v>
      </c>
      <c r="E101" s="1" t="s">
        <v>123</v>
      </c>
      <c r="O101">
        <v>21</v>
      </c>
      <c r="P101">
        <v>15</v>
      </c>
      <c r="Q101" s="5">
        <f>O101/58*60+P101/30*40</f>
        <v>41.724137931034484</v>
      </c>
      <c r="R101">
        <v>3</v>
      </c>
      <c r="S101" s="1" t="s">
        <v>114</v>
      </c>
    </row>
    <row r="102" spans="1:19" ht="12.75">
      <c r="A102" s="1">
        <v>80821</v>
      </c>
      <c r="B102" t="s">
        <v>126</v>
      </c>
      <c r="E102" s="1" t="s">
        <v>110</v>
      </c>
      <c r="O102">
        <v>21</v>
      </c>
      <c r="P102">
        <v>26</v>
      </c>
      <c r="Q102" s="5">
        <f>O102/58*60+P102/30*40</f>
        <v>56.390804597701155</v>
      </c>
      <c r="R102">
        <v>3</v>
      </c>
      <c r="S102" s="1" t="s">
        <v>114</v>
      </c>
    </row>
    <row r="103" spans="1:18" ht="12.75">
      <c r="A103" s="1">
        <v>80827</v>
      </c>
      <c r="B103" t="s">
        <v>127</v>
      </c>
      <c r="E103" s="1" t="s">
        <v>110</v>
      </c>
      <c r="O103">
        <v>7</v>
      </c>
      <c r="P103">
        <v>15</v>
      </c>
      <c r="Q103" s="5">
        <f>O103/58*60+P103/30*40</f>
        <v>27.24137931034483</v>
      </c>
      <c r="R103">
        <v>2</v>
      </c>
    </row>
    <row r="104" spans="1:18" ht="12.75">
      <c r="A104" s="1">
        <v>80829</v>
      </c>
      <c r="B104" t="s">
        <v>128</v>
      </c>
      <c r="E104" s="1" t="s">
        <v>110</v>
      </c>
      <c r="O104">
        <v>16</v>
      </c>
      <c r="P104">
        <v>21</v>
      </c>
      <c r="Q104" s="5">
        <f>O104/58*60+P104/30*40</f>
        <v>44.55172413793103</v>
      </c>
      <c r="R104">
        <v>3</v>
      </c>
    </row>
    <row r="105" spans="1:19" ht="12.75">
      <c r="A105" s="1">
        <v>80833</v>
      </c>
      <c r="B105" t="s">
        <v>129</v>
      </c>
      <c r="E105" s="1" t="s">
        <v>110</v>
      </c>
      <c r="O105">
        <v>26</v>
      </c>
      <c r="P105">
        <v>23</v>
      </c>
      <c r="Q105" s="5">
        <f>O105/58*60+P105/30*40</f>
        <v>57.5632183908046</v>
      </c>
      <c r="R105">
        <v>4</v>
      </c>
      <c r="S105" s="1" t="s">
        <v>114</v>
      </c>
    </row>
    <row r="106" spans="1:18" ht="12.75">
      <c r="A106" s="1">
        <v>80861</v>
      </c>
      <c r="B106" t="s">
        <v>130</v>
      </c>
      <c r="E106" s="1" t="s">
        <v>110</v>
      </c>
      <c r="O106">
        <v>24</v>
      </c>
      <c r="P106">
        <v>21</v>
      </c>
      <c r="Q106" s="5">
        <f>O106/58*60+P106/30*40</f>
        <v>52.827586206896555</v>
      </c>
      <c r="R106">
        <v>3</v>
      </c>
    </row>
    <row r="107" spans="1:19" ht="12.75">
      <c r="A107" s="1">
        <v>80871</v>
      </c>
      <c r="B107" t="s">
        <v>131</v>
      </c>
      <c r="E107" s="1" t="s">
        <v>110</v>
      </c>
      <c r="O107">
        <v>26</v>
      </c>
      <c r="P107">
        <v>25</v>
      </c>
      <c r="Q107" s="5">
        <f>O107/58*60+P107/30*40</f>
        <v>60.229885057471265</v>
      </c>
      <c r="R107">
        <v>4</v>
      </c>
      <c r="S107" s="1" t="s">
        <v>114</v>
      </c>
    </row>
    <row r="108" spans="1:19" ht="12.75">
      <c r="A108" s="1">
        <v>80873</v>
      </c>
      <c r="B108" t="s">
        <v>132</v>
      </c>
      <c r="E108" s="1" t="s">
        <v>110</v>
      </c>
      <c r="O108">
        <v>32</v>
      </c>
      <c r="P108">
        <v>25</v>
      </c>
      <c r="Q108" s="5">
        <f>O108/58*60+P108/30*40</f>
        <v>66.4367816091954</v>
      </c>
      <c r="R108">
        <v>4</v>
      </c>
      <c r="S108" s="1" t="s">
        <v>114</v>
      </c>
    </row>
    <row r="109" spans="1:19" ht="12.75">
      <c r="A109" s="1">
        <v>80899</v>
      </c>
      <c r="B109" t="s">
        <v>133</v>
      </c>
      <c r="E109" s="1" t="s">
        <v>110</v>
      </c>
      <c r="O109">
        <v>11</v>
      </c>
      <c r="P109">
        <v>23</v>
      </c>
      <c r="Q109" s="5">
        <f>O109/58*60+P109/30*40</f>
        <v>42.04597701149425</v>
      </c>
      <c r="R109">
        <v>3</v>
      </c>
      <c r="S109" s="1" t="s">
        <v>114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35286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Manev</dc:creator>
  <cp:keywords/>
  <dc:description/>
  <cp:lastModifiedBy>G. (Skeleta)</cp:lastModifiedBy>
  <dcterms:created xsi:type="dcterms:W3CDTF">2013-12-01T10:15:26Z</dcterms:created>
  <dcterms:modified xsi:type="dcterms:W3CDTF">2014-02-16T16:21:13Z</dcterms:modified>
  <cp:category/>
  <cp:version/>
  <cp:contentType/>
  <cp:contentStatus/>
  <cp:revision>29</cp:revision>
</cp:coreProperties>
</file>