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Transhipment" sheetId="1" r:id="rId1"/>
  </sheets>
  <definedNames>
    <definedName name="Costs">Transhipment!$B$19:$F$24</definedName>
    <definedName name="solver_adj" localSheetId="0" hidden="1">Transhipment!$B$27:$F$32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Transhipment!$B$33:$F$33</definedName>
    <definedName name="solver_lhs2" localSheetId="0" hidden="1">Transhipment!$G$27:$G$32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Transhipment!$A$35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Transhipment!$B$12:$B$16</definedName>
    <definedName name="solver_rhs2" localSheetId="0" hidden="1">Transhipment!$B$4:$B$9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ars">Transhipment!$B$27:$F$32</definedName>
  </definedNames>
  <calcPr calcId="145621"/>
</workbook>
</file>

<file path=xl/calcChain.xml><?xml version="1.0" encoding="utf-8"?>
<calcChain xmlns="http://schemas.openxmlformats.org/spreadsheetml/2006/main">
  <c r="C33" i="1" l="1"/>
  <c r="D33" i="1"/>
  <c r="E33" i="1"/>
  <c r="F33" i="1"/>
  <c r="B33" i="1"/>
  <c r="G28" i="1"/>
  <c r="G29" i="1"/>
  <c r="G30" i="1"/>
  <c r="G31" i="1"/>
  <c r="G32" i="1"/>
  <c r="G27" i="1"/>
  <c r="A35" i="1"/>
  <c r="D24" i="1" l="1"/>
  <c r="C24" i="1"/>
  <c r="B24" i="1"/>
  <c r="F23" i="1"/>
  <c r="C23" i="1"/>
  <c r="B23" i="1"/>
  <c r="D22" i="1"/>
  <c r="B22" i="1"/>
  <c r="F21" i="1"/>
  <c r="F20" i="1"/>
  <c r="E20" i="1"/>
  <c r="D20" i="1"/>
  <c r="F19" i="1"/>
  <c r="E19" i="1"/>
  <c r="D19" i="1"/>
  <c r="B15" i="1"/>
  <c r="B14" i="1"/>
  <c r="B13" i="1"/>
  <c r="B12" i="1"/>
  <c r="B9" i="1"/>
  <c r="B8" i="1"/>
  <c r="B7" i="1"/>
  <c r="B6" i="1"/>
</calcChain>
</file>

<file path=xl/sharedStrings.xml><?xml version="1.0" encoding="utf-8"?>
<sst xmlns="http://schemas.openxmlformats.org/spreadsheetml/2006/main" count="44" uniqueCount="29">
  <si>
    <t>Модел на транспортна задача с междинни пунктове (Transhipment Problem)</t>
  </si>
  <si>
    <t>Входни данни</t>
  </si>
  <si>
    <t>Завод</t>
  </si>
  <si>
    <t>Капацитет</t>
  </si>
  <si>
    <r>
      <t>P</t>
    </r>
    <r>
      <rPr>
        <sz val="10"/>
        <rFont val="Arial"/>
        <family val="2"/>
      </rPr>
      <t>1</t>
    </r>
  </si>
  <si>
    <t>Big M</t>
  </si>
  <si>
    <r>
      <t>P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</si>
  <si>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rFont val="Arial"/>
        <family val="2"/>
      </rPr>
      <t>1</t>
    </r>
  </si>
  <si>
    <r>
      <t>T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</si>
  <si>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rFont val="Arial"/>
        <family val="2"/>
      </rPr>
      <t>1</t>
    </r>
  </si>
  <si>
    <r>
      <t>D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</si>
  <si>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Търговец</t>
  </si>
  <si>
    <t>Заявка</t>
  </si>
  <si>
    <r>
      <t>D</t>
    </r>
    <r>
      <rPr>
        <sz val="10"/>
        <rFont val="Arial"/>
        <family val="2"/>
      </rPr>
      <t>3</t>
    </r>
    <r>
      <rPr>
        <b/>
        <sz val="10"/>
        <rFont val="Arial"/>
        <family val="2"/>
        <charset val="204"/>
      </rPr>
      <t/>
    </r>
  </si>
  <si>
    <t>Ед. цена:</t>
  </si>
  <si>
    <t>T1</t>
  </si>
  <si>
    <t>T2</t>
  </si>
  <si>
    <t>D1</t>
  </si>
  <si>
    <t>D2</t>
  </si>
  <si>
    <t>D3</t>
  </si>
  <si>
    <r>
      <t>P</t>
    </r>
    <r>
      <rPr>
        <sz val="10"/>
        <color indexed="9"/>
        <rFont val="Arial"/>
        <family val="2"/>
      </rPr>
      <t>1</t>
    </r>
  </si>
  <si>
    <r>
      <t>P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</si>
  <si>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color indexed="9"/>
        <rFont val="Arial"/>
        <family val="2"/>
      </rPr>
      <t>1</t>
    </r>
  </si>
  <si>
    <r>
      <t>T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</si>
  <si>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color indexed="9"/>
        <rFont val="Arial"/>
        <family val="2"/>
      </rPr>
      <t>1</t>
    </r>
  </si>
  <si>
    <r>
      <t>D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</si>
  <si>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Изходни резултати</t>
  </si>
  <si>
    <t>Превози:</t>
  </si>
  <si>
    <t>Обща цена: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</si>
</sst>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i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/>
    <xf numFmtId="0" fontId="4" fillId="0" borderId="0" xfId="0" applyFont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3" fillId="4" borderId="0" xfId="0" applyFont="1" applyFill="1"/>
    <xf numFmtId="0" fontId="3" fillId="5" borderId="0" xfId="0" applyFont="1" applyFill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6" zoomScaleNormal="96" workbookViewId="0">
      <selection activeCell="A35" sqref="A35"/>
    </sheetView>
  </sheetViews>
  <sheetFormatPr defaultRowHeight="15.35" x14ac:dyDescent="0.3"/>
  <cols>
    <col min="1" max="1" width="12.21875" customWidth="1"/>
    <col min="2" max="2" width="11" bestFit="1" customWidth="1"/>
  </cols>
  <sheetData>
    <row r="1" spans="1:7" ht="16" thickBot="1" x14ac:dyDescent="0.35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15" t="s">
        <v>1</v>
      </c>
      <c r="B2" s="15"/>
      <c r="C2" s="15"/>
      <c r="D2" s="15"/>
      <c r="E2" s="15"/>
      <c r="F2" s="15"/>
      <c r="G2" s="15"/>
    </row>
    <row r="3" spans="1:7" x14ac:dyDescent="0.3">
      <c r="A3" s="1" t="s">
        <v>2</v>
      </c>
      <c r="B3" s="2" t="s">
        <v>3</v>
      </c>
      <c r="C3" s="3"/>
      <c r="D3" s="3"/>
      <c r="E3" s="3"/>
      <c r="F3" s="3"/>
      <c r="G3" s="3"/>
    </row>
    <row r="4" spans="1:7" x14ac:dyDescent="0.3">
      <c r="A4" s="4" t="s">
        <v>4</v>
      </c>
      <c r="B4" s="3">
        <v>1000</v>
      </c>
      <c r="C4" s="3"/>
      <c r="D4" s="3"/>
      <c r="E4" s="5" t="s">
        <v>5</v>
      </c>
      <c r="F4" s="3"/>
      <c r="G4" s="3"/>
    </row>
    <row r="5" spans="1:7" x14ac:dyDescent="0.3">
      <c r="A5" s="4" t="s">
        <v>6</v>
      </c>
      <c r="B5" s="3">
        <v>1200</v>
      </c>
      <c r="C5" s="3"/>
      <c r="D5" s="3"/>
      <c r="E5" s="6">
        <v>100</v>
      </c>
      <c r="F5" s="3"/>
      <c r="G5" s="3"/>
    </row>
    <row r="6" spans="1:7" x14ac:dyDescent="0.3">
      <c r="A6" s="4" t="s">
        <v>7</v>
      </c>
      <c r="B6" s="3">
        <f>SUM($B$4:$B$5)</f>
        <v>2200</v>
      </c>
      <c r="C6" s="3"/>
      <c r="D6" s="3"/>
      <c r="E6" s="3"/>
      <c r="F6" s="3"/>
      <c r="G6" s="3"/>
    </row>
    <row r="7" spans="1:7" x14ac:dyDescent="0.3">
      <c r="A7" s="4" t="s">
        <v>8</v>
      </c>
      <c r="B7" s="3">
        <f>SUM($B$4:$B$5)</f>
        <v>2200</v>
      </c>
      <c r="C7" s="3"/>
      <c r="D7" s="3"/>
      <c r="E7" s="3"/>
      <c r="F7" s="3"/>
      <c r="G7" s="3"/>
    </row>
    <row r="8" spans="1:7" x14ac:dyDescent="0.3">
      <c r="A8" s="4" t="s">
        <v>9</v>
      </c>
      <c r="B8" s="3">
        <f>SUM($B$4:$B$5)</f>
        <v>2200</v>
      </c>
      <c r="C8" s="3"/>
      <c r="D8" s="3"/>
      <c r="E8" s="3"/>
      <c r="F8" s="3"/>
      <c r="G8" s="3"/>
    </row>
    <row r="9" spans="1:7" x14ac:dyDescent="0.3">
      <c r="A9" s="4" t="s">
        <v>10</v>
      </c>
      <c r="B9" s="3">
        <f>SUM($B$4:$B$5)</f>
        <v>2200</v>
      </c>
      <c r="C9" s="3"/>
      <c r="D9" s="3"/>
      <c r="E9" s="3"/>
      <c r="F9" s="3"/>
      <c r="G9" s="3"/>
    </row>
    <row r="10" spans="1:7" x14ac:dyDescent="0.3">
      <c r="A10" s="3"/>
      <c r="B10" s="3"/>
      <c r="C10" s="3"/>
      <c r="D10" s="3"/>
      <c r="E10" s="3"/>
      <c r="F10" s="3"/>
      <c r="G10" s="3"/>
    </row>
    <row r="11" spans="1:7" x14ac:dyDescent="0.3">
      <c r="A11" s="7" t="s">
        <v>11</v>
      </c>
      <c r="B11" s="2" t="s">
        <v>12</v>
      </c>
      <c r="C11" s="3"/>
      <c r="D11" s="3"/>
      <c r="E11" s="3"/>
      <c r="F11" s="3"/>
      <c r="G11" s="3"/>
    </row>
    <row r="12" spans="1:7" x14ac:dyDescent="0.3">
      <c r="A12" s="8" t="s">
        <v>7</v>
      </c>
      <c r="B12" s="3">
        <f>SUM($B$4:$B$5)</f>
        <v>2200</v>
      </c>
      <c r="C12" s="3"/>
      <c r="D12" s="3"/>
      <c r="E12" s="3"/>
      <c r="F12" s="3"/>
      <c r="G12" s="3"/>
    </row>
    <row r="13" spans="1:7" x14ac:dyDescent="0.3">
      <c r="A13" s="8" t="s">
        <v>8</v>
      </c>
      <c r="B13" s="3">
        <f>SUM($B$4:$B$5)</f>
        <v>2200</v>
      </c>
      <c r="C13" s="3"/>
      <c r="D13" s="3"/>
      <c r="E13" s="3"/>
      <c r="F13" s="3"/>
      <c r="G13" s="3"/>
    </row>
    <row r="14" spans="1:7" x14ac:dyDescent="0.3">
      <c r="A14" s="8" t="s">
        <v>9</v>
      </c>
      <c r="B14" s="3">
        <f>SUM($B$4:$B$5)+800</f>
        <v>3000</v>
      </c>
      <c r="C14" s="3"/>
      <c r="D14" s="3"/>
      <c r="E14" s="3"/>
      <c r="F14" s="3"/>
      <c r="G14" s="3"/>
    </row>
    <row r="15" spans="1:7" x14ac:dyDescent="0.3">
      <c r="A15" s="8" t="s">
        <v>10</v>
      </c>
      <c r="B15" s="3">
        <f>SUM($B$4:$B$5)+900</f>
        <v>3100</v>
      </c>
      <c r="C15" s="3"/>
      <c r="D15" s="3"/>
      <c r="E15" s="3"/>
      <c r="F15" s="3"/>
      <c r="G15" s="3"/>
    </row>
    <row r="16" spans="1:7" x14ac:dyDescent="0.3">
      <c r="A16" s="8" t="s">
        <v>13</v>
      </c>
      <c r="B16" s="3">
        <v>500</v>
      </c>
      <c r="C16" s="3"/>
      <c r="D16" s="3"/>
      <c r="E16" s="3"/>
      <c r="F16" s="3"/>
      <c r="G16" s="3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7" t="s">
        <v>14</v>
      </c>
      <c r="B18" s="9" t="s">
        <v>15</v>
      </c>
      <c r="C18" s="9" t="s">
        <v>16</v>
      </c>
      <c r="D18" s="9" t="s">
        <v>17</v>
      </c>
      <c r="E18" s="9" t="s">
        <v>18</v>
      </c>
      <c r="F18" s="9" t="s">
        <v>19</v>
      </c>
      <c r="G18" s="3"/>
    </row>
    <row r="19" spans="1:7" x14ac:dyDescent="0.3">
      <c r="A19" s="10" t="s">
        <v>20</v>
      </c>
      <c r="B19" s="3">
        <v>3</v>
      </c>
      <c r="C19" s="3">
        <v>4</v>
      </c>
      <c r="D19" s="11">
        <f t="shared" ref="D19:F20" si="0">$E$5</f>
        <v>100</v>
      </c>
      <c r="E19" s="11">
        <f t="shared" si="0"/>
        <v>100</v>
      </c>
      <c r="F19" s="11">
        <f t="shared" si="0"/>
        <v>100</v>
      </c>
      <c r="G19" s="3"/>
    </row>
    <row r="20" spans="1:7" x14ac:dyDescent="0.3">
      <c r="A20" s="10" t="s">
        <v>21</v>
      </c>
      <c r="B20" s="3">
        <v>2</v>
      </c>
      <c r="C20" s="3">
        <v>5</v>
      </c>
      <c r="D20" s="11">
        <f t="shared" si="0"/>
        <v>100</v>
      </c>
      <c r="E20" s="11">
        <f t="shared" si="0"/>
        <v>100</v>
      </c>
      <c r="F20" s="11">
        <f t="shared" si="0"/>
        <v>100</v>
      </c>
      <c r="G20" s="3"/>
    </row>
    <row r="21" spans="1:7" x14ac:dyDescent="0.3">
      <c r="A21" s="10" t="s">
        <v>22</v>
      </c>
      <c r="B21" s="3">
        <v>0</v>
      </c>
      <c r="C21" s="3">
        <v>7</v>
      </c>
      <c r="D21" s="3">
        <v>8</v>
      </c>
      <c r="E21" s="3">
        <v>6</v>
      </c>
      <c r="F21" s="11">
        <f>$E$5</f>
        <v>100</v>
      </c>
      <c r="G21" s="3"/>
    </row>
    <row r="22" spans="1:7" x14ac:dyDescent="0.3">
      <c r="A22" s="10" t="s">
        <v>23</v>
      </c>
      <c r="B22" s="11">
        <f>E5</f>
        <v>100</v>
      </c>
      <c r="C22" s="3">
        <v>0</v>
      </c>
      <c r="D22" s="11">
        <f>$E$5</f>
        <v>100</v>
      </c>
      <c r="E22" s="3">
        <v>4</v>
      </c>
      <c r="F22" s="3">
        <v>9</v>
      </c>
      <c r="G22" s="3"/>
    </row>
    <row r="23" spans="1:7" x14ac:dyDescent="0.3">
      <c r="A23" s="10" t="s">
        <v>24</v>
      </c>
      <c r="B23" s="11">
        <f>E5</f>
        <v>100</v>
      </c>
      <c r="C23" s="11">
        <f>$E$5</f>
        <v>100</v>
      </c>
      <c r="D23" s="3">
        <v>0</v>
      </c>
      <c r="E23" s="3">
        <v>5</v>
      </c>
      <c r="F23" s="11">
        <f>$E$5</f>
        <v>100</v>
      </c>
      <c r="G23" s="3"/>
    </row>
    <row r="24" spans="1:7" x14ac:dyDescent="0.3">
      <c r="A24" s="10" t="s">
        <v>25</v>
      </c>
      <c r="B24" s="11">
        <f>$E$5</f>
        <v>100</v>
      </c>
      <c r="C24" s="11">
        <f>$E$5</f>
        <v>100</v>
      </c>
      <c r="D24" s="11">
        <f>$E$5</f>
        <v>100</v>
      </c>
      <c r="E24" s="3">
        <v>0</v>
      </c>
      <c r="F24" s="3">
        <v>3</v>
      </c>
      <c r="G24" s="3"/>
    </row>
    <row r="25" spans="1:7" x14ac:dyDescent="0.3">
      <c r="A25" s="16" t="s">
        <v>26</v>
      </c>
      <c r="B25" s="16"/>
      <c r="C25" s="16"/>
      <c r="D25" s="16"/>
      <c r="E25" s="16"/>
      <c r="F25" s="16"/>
      <c r="G25" s="16"/>
    </row>
    <row r="26" spans="1:7" x14ac:dyDescent="0.3">
      <c r="A26" s="7" t="s">
        <v>27</v>
      </c>
      <c r="B26" s="9" t="s">
        <v>15</v>
      </c>
      <c r="C26" s="9" t="s">
        <v>16</v>
      </c>
      <c r="D26" s="9" t="s">
        <v>17</v>
      </c>
      <c r="E26" s="9" t="s">
        <v>18</v>
      </c>
      <c r="F26" s="9" t="s">
        <v>19</v>
      </c>
      <c r="G26" s="3"/>
    </row>
    <row r="27" spans="1:7" x14ac:dyDescent="0.3">
      <c r="A27" s="10" t="s">
        <v>20</v>
      </c>
      <c r="B27" s="3">
        <v>0</v>
      </c>
      <c r="C27" s="3">
        <v>1000</v>
      </c>
      <c r="D27" s="12">
        <v>0</v>
      </c>
      <c r="E27" s="12">
        <v>0</v>
      </c>
      <c r="F27" s="12">
        <v>0</v>
      </c>
      <c r="G27" s="3">
        <f>SUM(B27:F27)</f>
        <v>1000</v>
      </c>
    </row>
    <row r="28" spans="1:7" x14ac:dyDescent="0.3">
      <c r="A28" s="10" t="s">
        <v>21</v>
      </c>
      <c r="B28" s="3">
        <v>1200</v>
      </c>
      <c r="C28" s="3">
        <v>0</v>
      </c>
      <c r="D28" s="12">
        <v>0</v>
      </c>
      <c r="E28" s="12">
        <v>0</v>
      </c>
      <c r="F28" s="12">
        <v>0</v>
      </c>
      <c r="G28" s="3">
        <f t="shared" ref="G28:G32" si="1">SUM(B28:F28)</f>
        <v>1200</v>
      </c>
    </row>
    <row r="29" spans="1:7" x14ac:dyDescent="0.3">
      <c r="A29" s="10" t="s">
        <v>22</v>
      </c>
      <c r="B29" s="3">
        <v>1000</v>
      </c>
      <c r="C29" s="3">
        <v>0</v>
      </c>
      <c r="D29" s="3">
        <v>800</v>
      </c>
      <c r="E29" s="3">
        <v>400</v>
      </c>
      <c r="F29" s="12">
        <v>0</v>
      </c>
      <c r="G29" s="3">
        <f t="shared" si="1"/>
        <v>2200</v>
      </c>
    </row>
    <row r="30" spans="1:7" x14ac:dyDescent="0.3">
      <c r="A30" s="10" t="s">
        <v>23</v>
      </c>
      <c r="B30" s="12">
        <v>0</v>
      </c>
      <c r="C30" s="3">
        <v>1200</v>
      </c>
      <c r="D30" s="12">
        <v>0</v>
      </c>
      <c r="E30" s="3">
        <v>1000</v>
      </c>
      <c r="F30" s="3">
        <v>0</v>
      </c>
      <c r="G30" s="3">
        <f t="shared" si="1"/>
        <v>2200</v>
      </c>
    </row>
    <row r="31" spans="1:7" x14ac:dyDescent="0.3">
      <c r="A31" s="10" t="s">
        <v>24</v>
      </c>
      <c r="B31" s="12">
        <v>0</v>
      </c>
      <c r="C31" s="12">
        <v>0</v>
      </c>
      <c r="D31" s="3">
        <v>2200</v>
      </c>
      <c r="E31" s="3">
        <v>0</v>
      </c>
      <c r="F31" s="12">
        <v>0</v>
      </c>
      <c r="G31" s="3">
        <f t="shared" si="1"/>
        <v>2200</v>
      </c>
    </row>
    <row r="32" spans="1:7" x14ac:dyDescent="0.3">
      <c r="A32" s="10" t="s">
        <v>25</v>
      </c>
      <c r="B32" s="12">
        <v>0</v>
      </c>
      <c r="C32" s="12">
        <v>0</v>
      </c>
      <c r="D32" s="12">
        <v>0</v>
      </c>
      <c r="E32" s="3">
        <v>1700</v>
      </c>
      <c r="F32" s="3">
        <v>500</v>
      </c>
      <c r="G32" s="3">
        <f t="shared" si="1"/>
        <v>2200</v>
      </c>
    </row>
    <row r="33" spans="1:7" x14ac:dyDescent="0.3">
      <c r="A33" s="3"/>
      <c r="B33" s="3">
        <f>SUM(B27:B32)</f>
        <v>2200</v>
      </c>
      <c r="C33" s="3">
        <f t="shared" ref="C33:F33" si="2">SUM(C27:C32)</f>
        <v>2200</v>
      </c>
      <c r="D33" s="3">
        <f t="shared" si="2"/>
        <v>3000</v>
      </c>
      <c r="E33" s="3">
        <f t="shared" si="2"/>
        <v>3100</v>
      </c>
      <c r="F33" s="3">
        <f t="shared" si="2"/>
        <v>500</v>
      </c>
      <c r="G33" s="3"/>
    </row>
    <row r="34" spans="1:7" x14ac:dyDescent="0.3">
      <c r="A34" s="7" t="s">
        <v>28</v>
      </c>
      <c r="B34" s="3"/>
      <c r="C34" s="3"/>
      <c r="D34" s="3"/>
      <c r="E34" s="3"/>
      <c r="F34" s="3"/>
      <c r="G34" s="3"/>
    </row>
    <row r="35" spans="1:7" x14ac:dyDescent="0.3">
      <c r="A35" s="13">
        <f>SUMPRODUCT(Costs,Vars)*100</f>
        <v>2070000</v>
      </c>
      <c r="B35" s="3"/>
      <c r="C35" s="3"/>
      <c r="D35" s="3"/>
      <c r="E35" s="3"/>
      <c r="F35" s="3"/>
      <c r="G35" s="3"/>
    </row>
  </sheetData>
  <mergeCells count="3">
    <mergeCell ref="A1:G1"/>
    <mergeCell ref="A2:G2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Transhipment</vt:lpstr>
      <vt:lpstr>Costs</vt:lpstr>
      <vt:lpstr>Vars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2012-10-29T19:19:37Z</dcterms:created>
  <dcterms:modified xsi:type="dcterms:W3CDTF">2013-05-31T15:27:39Z</dcterms:modified>
</cp:coreProperties>
</file>